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olinethomson/Desktop/melville21/"/>
    </mc:Choice>
  </mc:AlternateContent>
  <xr:revisionPtr revIDLastSave="0" documentId="8_{328C04BE-7E9B-5946-ABD8-594E65CB4A22}" xr6:coauthVersionLast="47" xr6:coauthVersionMax="47" xr10:uidLastSave="{00000000-0000-0000-0000-000000000000}"/>
  <bookViews>
    <workbookView xWindow="340" yWindow="460" windowWidth="25260" windowHeight="14640" xr2:uid="{692597DC-3FE3-A849-B8BC-C883E596582A}"/>
  </bookViews>
  <sheets>
    <sheet name="Sheet1" sheetId="1" r:id="rId1"/>
  </sheets>
  <definedNames>
    <definedName name="_xlnm.Print_Area" localSheetId="0">Sheet1!$A$1:$G$64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0" i="1" l="1"/>
  <c r="F107" i="1"/>
  <c r="F106" i="1"/>
  <c r="R103" i="1"/>
  <c r="O103" i="1"/>
  <c r="L103" i="1"/>
  <c r="I103" i="1"/>
  <c r="F103" i="1"/>
  <c r="R101" i="1"/>
  <c r="O101" i="1"/>
  <c r="L101" i="1"/>
  <c r="I101" i="1"/>
  <c r="F101" i="1"/>
  <c r="R100" i="1"/>
  <c r="O100" i="1"/>
  <c r="L100" i="1"/>
  <c r="I100" i="1"/>
  <c r="F100" i="1"/>
  <c r="R99" i="1"/>
  <c r="O99" i="1"/>
  <c r="L99" i="1"/>
  <c r="S99" i="1" s="1"/>
  <c r="I99" i="1"/>
  <c r="F99" i="1"/>
  <c r="R102" i="1"/>
  <c r="O102" i="1"/>
  <c r="L102" i="1"/>
  <c r="I102" i="1"/>
  <c r="F102" i="1"/>
  <c r="R86" i="1"/>
  <c r="O86" i="1"/>
  <c r="S86" i="1" s="1"/>
  <c r="L86" i="1"/>
  <c r="I86" i="1"/>
  <c r="F86" i="1"/>
  <c r="R85" i="1"/>
  <c r="O85" i="1"/>
  <c r="L85" i="1"/>
  <c r="I85" i="1"/>
  <c r="F85" i="1"/>
  <c r="R79" i="1"/>
  <c r="O79" i="1"/>
  <c r="L79" i="1"/>
  <c r="I79" i="1"/>
  <c r="F79" i="1"/>
  <c r="L92" i="1"/>
  <c r="I92" i="1"/>
  <c r="F92" i="1"/>
  <c r="L91" i="1"/>
  <c r="I91" i="1"/>
  <c r="F91" i="1"/>
  <c r="R82" i="1"/>
  <c r="O82" i="1"/>
  <c r="L82" i="1"/>
  <c r="I82" i="1"/>
  <c r="F82" i="1"/>
  <c r="L93" i="1"/>
  <c r="I93" i="1"/>
  <c r="F93" i="1"/>
  <c r="R84" i="1"/>
  <c r="O84" i="1"/>
  <c r="L84" i="1"/>
  <c r="I84" i="1"/>
  <c r="F84" i="1"/>
  <c r="F90" i="1"/>
  <c r="F89" i="1"/>
  <c r="R87" i="1"/>
  <c r="O87" i="1"/>
  <c r="S87" i="1" s="1"/>
  <c r="L87" i="1"/>
  <c r="I87" i="1"/>
  <c r="F87" i="1"/>
  <c r="R83" i="1"/>
  <c r="O83" i="1"/>
  <c r="L83" i="1"/>
  <c r="I83" i="1"/>
  <c r="F83" i="1"/>
  <c r="R81" i="1"/>
  <c r="O81" i="1"/>
  <c r="L81" i="1"/>
  <c r="I81" i="1"/>
  <c r="F81" i="1"/>
  <c r="R80" i="1"/>
  <c r="O80" i="1"/>
  <c r="L80" i="1"/>
  <c r="I80" i="1"/>
  <c r="F80" i="1"/>
  <c r="R78" i="1"/>
  <c r="O78" i="1"/>
  <c r="S78" i="1" s="1"/>
  <c r="L78" i="1"/>
  <c r="I78" i="1"/>
  <c r="F78" i="1"/>
  <c r="R77" i="1"/>
  <c r="O77" i="1"/>
  <c r="L77" i="1"/>
  <c r="I77" i="1"/>
  <c r="F77" i="1"/>
  <c r="R76" i="1"/>
  <c r="O76" i="1"/>
  <c r="L76" i="1"/>
  <c r="I76" i="1"/>
  <c r="F76" i="1"/>
  <c r="R68" i="1"/>
  <c r="R16" i="1"/>
  <c r="R15" i="1"/>
  <c r="O68" i="1"/>
  <c r="L68" i="1"/>
  <c r="I68" i="1"/>
  <c r="F68" i="1"/>
  <c r="R66" i="1"/>
  <c r="O66" i="1"/>
  <c r="L66" i="1"/>
  <c r="I66" i="1"/>
  <c r="F66" i="1"/>
  <c r="R72" i="1"/>
  <c r="F72" i="1"/>
  <c r="R67" i="1"/>
  <c r="O67" i="1"/>
  <c r="L67" i="1"/>
  <c r="I67" i="1"/>
  <c r="F67" i="1"/>
  <c r="R71" i="1"/>
  <c r="O71" i="1"/>
  <c r="L71" i="1"/>
  <c r="I71" i="1"/>
  <c r="F71" i="1"/>
  <c r="R70" i="1"/>
  <c r="O70" i="1"/>
  <c r="L70" i="1"/>
  <c r="I70" i="1"/>
  <c r="F70" i="1"/>
  <c r="R69" i="1"/>
  <c r="O69" i="1"/>
  <c r="L69" i="1"/>
  <c r="I69" i="1"/>
  <c r="F69" i="1"/>
  <c r="R28" i="1"/>
  <c r="F32" i="1"/>
  <c r="I32" i="1"/>
  <c r="L32" i="1"/>
  <c r="R32" i="1"/>
  <c r="R19" i="1"/>
  <c r="R24" i="1"/>
  <c r="R25" i="1"/>
  <c r="R22" i="1"/>
  <c r="S22" i="1" s="1"/>
  <c r="R21" i="1"/>
  <c r="R23" i="1"/>
  <c r="R13" i="1"/>
  <c r="O25" i="1"/>
  <c r="O22" i="1"/>
  <c r="O21" i="1"/>
  <c r="L54" i="1"/>
  <c r="L55" i="1"/>
  <c r="L53" i="1"/>
  <c r="L36" i="1"/>
  <c r="L37" i="1"/>
  <c r="L35" i="1"/>
  <c r="L49" i="1"/>
  <c r="R7" i="1"/>
  <c r="R8" i="1"/>
  <c r="R10" i="1"/>
  <c r="R12" i="1"/>
  <c r="R20" i="1"/>
  <c r="R31" i="1"/>
  <c r="S31" i="1" s="1"/>
  <c r="R36" i="1"/>
  <c r="R37" i="1"/>
  <c r="R35" i="1"/>
  <c r="S35" i="1" s="1"/>
  <c r="R38" i="1"/>
  <c r="R40" i="1"/>
  <c r="R41" i="1"/>
  <c r="R42" i="1"/>
  <c r="R47" i="1"/>
  <c r="R49" i="1"/>
  <c r="R55" i="1"/>
  <c r="R53" i="1"/>
  <c r="R54" i="1"/>
  <c r="I37" i="1"/>
  <c r="I49" i="1"/>
  <c r="O7" i="1"/>
  <c r="O8" i="1"/>
  <c r="O10" i="1"/>
  <c r="O12" i="1"/>
  <c r="O16" i="1"/>
  <c r="O15" i="1"/>
  <c r="O24" i="1"/>
  <c r="O20" i="1"/>
  <c r="O23" i="1"/>
  <c r="O19" i="1"/>
  <c r="O31" i="1"/>
  <c r="O36" i="1"/>
  <c r="O37" i="1"/>
  <c r="O35" i="1"/>
  <c r="O40" i="1"/>
  <c r="O41" i="1"/>
  <c r="O42" i="1"/>
  <c r="O47" i="1"/>
  <c r="O49" i="1"/>
  <c r="O55" i="1"/>
  <c r="O53" i="1"/>
  <c r="O54" i="1"/>
  <c r="F49" i="1"/>
  <c r="L7" i="1"/>
  <c r="L8" i="1"/>
  <c r="L10" i="1"/>
  <c r="L12" i="1"/>
  <c r="L16" i="1"/>
  <c r="L15" i="1"/>
  <c r="L24" i="1"/>
  <c r="L20" i="1"/>
  <c r="L25" i="1"/>
  <c r="L22" i="1"/>
  <c r="L21" i="1"/>
  <c r="L23" i="1"/>
  <c r="L19" i="1"/>
  <c r="L31" i="1"/>
  <c r="L40" i="1"/>
  <c r="L41" i="1"/>
  <c r="L42" i="1"/>
  <c r="L47" i="1"/>
  <c r="I7" i="1"/>
  <c r="I8" i="1"/>
  <c r="I10" i="1"/>
  <c r="I12" i="1"/>
  <c r="I16" i="1"/>
  <c r="I15" i="1"/>
  <c r="I24" i="1"/>
  <c r="I20" i="1"/>
  <c r="I25" i="1"/>
  <c r="I22" i="1"/>
  <c r="I21" i="1"/>
  <c r="I23" i="1"/>
  <c r="I19" i="1"/>
  <c r="I31" i="1"/>
  <c r="I36" i="1"/>
  <c r="I35" i="1"/>
  <c r="I40" i="1"/>
  <c r="I41" i="1"/>
  <c r="I42" i="1"/>
  <c r="I47" i="1"/>
  <c r="I55" i="1"/>
  <c r="I53" i="1"/>
  <c r="I54" i="1"/>
  <c r="I4" i="1"/>
  <c r="F7" i="1"/>
  <c r="F8" i="1"/>
  <c r="F10" i="1"/>
  <c r="F13" i="1"/>
  <c r="F12" i="1"/>
  <c r="F16" i="1"/>
  <c r="F15" i="1"/>
  <c r="F24" i="1"/>
  <c r="F20" i="1"/>
  <c r="F25" i="1"/>
  <c r="F22" i="1"/>
  <c r="F21" i="1"/>
  <c r="F23" i="1"/>
  <c r="F19" i="1"/>
  <c r="F27" i="1"/>
  <c r="F28" i="1"/>
  <c r="F31" i="1"/>
  <c r="F36" i="1"/>
  <c r="F37" i="1"/>
  <c r="F35" i="1"/>
  <c r="F40" i="1"/>
  <c r="F41" i="1"/>
  <c r="F42" i="1"/>
  <c r="F47" i="1"/>
  <c r="F58" i="1"/>
  <c r="F59" i="1"/>
  <c r="F55" i="1"/>
  <c r="F53" i="1"/>
  <c r="F54" i="1"/>
  <c r="F4" i="1"/>
  <c r="S101" i="1" l="1"/>
  <c r="S15" i="1"/>
  <c r="S80" i="1"/>
  <c r="S103" i="1"/>
  <c r="S16" i="1"/>
  <c r="S68" i="1"/>
  <c r="S81" i="1"/>
  <c r="S84" i="1"/>
  <c r="S79" i="1"/>
  <c r="S77" i="1"/>
  <c r="S83" i="1"/>
  <c r="S82" i="1"/>
  <c r="S85" i="1"/>
  <c r="S102" i="1"/>
  <c r="S76" i="1"/>
  <c r="S69" i="1"/>
  <c r="S70" i="1"/>
  <c r="S71" i="1"/>
  <c r="S66" i="1"/>
  <c r="S67" i="1"/>
  <c r="S55" i="1"/>
  <c r="S54" i="1"/>
  <c r="S53" i="1"/>
  <c r="S19" i="1"/>
  <c r="S21" i="1"/>
  <c r="S25" i="1"/>
  <c r="S23" i="1"/>
  <c r="S47" i="1"/>
  <c r="S20" i="1"/>
  <c r="S7" i="1"/>
  <c r="S40" i="1"/>
  <c r="S24" i="1"/>
  <c r="S12" i="1"/>
  <c r="S41" i="1"/>
  <c r="S10" i="1"/>
  <c r="S8" i="1"/>
  <c r="S49" i="1"/>
</calcChain>
</file>

<file path=xl/sharedStrings.xml><?xml version="1.0" encoding="utf-8"?>
<sst xmlns="http://schemas.openxmlformats.org/spreadsheetml/2006/main" count="185" uniqueCount="68">
  <si>
    <t>Mark Crapper</t>
  </si>
  <si>
    <t>Robert Bowe</t>
  </si>
  <si>
    <t>Nigel Heath</t>
  </si>
  <si>
    <t>Jonathan Bright</t>
  </si>
  <si>
    <t>Hans Gilham</t>
  </si>
  <si>
    <t>Mark Sigrist</t>
  </si>
  <si>
    <t>Kenny thomson</t>
  </si>
  <si>
    <t>Barry Jeffrey</t>
  </si>
  <si>
    <t>John Kerwin</t>
  </si>
  <si>
    <t>Mike Silcock</t>
  </si>
  <si>
    <t>Andy Ayre</t>
  </si>
  <si>
    <t>John Anderson</t>
  </si>
  <si>
    <t>Lindsay Barrie</t>
  </si>
  <si>
    <t>Graham Pybus</t>
  </si>
  <si>
    <t>Glenn Smith</t>
  </si>
  <si>
    <t>Steven Noble</t>
  </si>
  <si>
    <t>Dave Hutchieson</t>
  </si>
  <si>
    <t>Tim Spencer</t>
  </si>
  <si>
    <t>Michael Mosley</t>
  </si>
  <si>
    <t>Albert Britton</t>
  </si>
  <si>
    <t>Stephen Cummings</t>
  </si>
  <si>
    <t>Nigel Marriott</t>
  </si>
  <si>
    <t>Nigel Thompson</t>
  </si>
  <si>
    <t>David Quinlan</t>
  </si>
  <si>
    <t>Lee Britton</t>
  </si>
  <si>
    <t>Stephen Rippon</t>
  </si>
  <si>
    <t>Michael Harding</t>
  </si>
  <si>
    <t>start</t>
  </si>
  <si>
    <t>Pen</t>
  </si>
  <si>
    <t>start time</t>
  </si>
  <si>
    <t xml:space="preserve">expert class 4 </t>
  </si>
  <si>
    <t>no.</t>
  </si>
  <si>
    <t>name</t>
  </si>
  <si>
    <t>club A class 4</t>
  </si>
  <si>
    <t>club A class 3</t>
  </si>
  <si>
    <t>club A class 2</t>
  </si>
  <si>
    <t>club A class 1</t>
  </si>
  <si>
    <t>club B class 4</t>
  </si>
  <si>
    <t>club B class 3</t>
  </si>
  <si>
    <t>club B class 2</t>
  </si>
  <si>
    <t>club B class 1</t>
  </si>
  <si>
    <t>sports class 4</t>
  </si>
  <si>
    <t>sports class 3</t>
  </si>
  <si>
    <t>sports class 2</t>
  </si>
  <si>
    <t>sports class 1</t>
  </si>
  <si>
    <t>Saturday</t>
  </si>
  <si>
    <t>Rob Wilson</t>
  </si>
  <si>
    <t>Andy Malthouse</t>
  </si>
  <si>
    <t>Lindsay Rae</t>
  </si>
  <si>
    <t>robert Croxford</t>
  </si>
  <si>
    <t>Andrew Ridley</t>
  </si>
  <si>
    <t>Nev Burlison</t>
  </si>
  <si>
    <t>Willie watson</t>
  </si>
  <si>
    <t>Terry Wilkinson</t>
  </si>
  <si>
    <t>Mark Aldred</t>
  </si>
  <si>
    <t>Steven campbell</t>
  </si>
  <si>
    <t>Ian harrison</t>
  </si>
  <si>
    <t>Mick Floyd</t>
  </si>
  <si>
    <t>in</t>
  </si>
  <si>
    <t>lap time</t>
  </si>
  <si>
    <t>out</t>
  </si>
  <si>
    <t>ret</t>
  </si>
  <si>
    <t>non start</t>
  </si>
  <si>
    <t>total time</t>
  </si>
  <si>
    <t>retired</t>
  </si>
  <si>
    <t>over all clubman A</t>
  </si>
  <si>
    <t>over all clubman B</t>
  </si>
  <si>
    <t>over all sportsman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</si>
</sst>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0" fontId="0" fillId="0" borderId="0" xfId="0" applyNumberFormat="1"/>
    <xf numFmtId="0" fontId="1" fillId="0" borderId="0" xfId="0" applyFont="1"/>
    <xf numFmtId="20" fontId="0" fillId="0" borderId="0" xfId="0" applyNumberFormat="1" applyFill="1"/>
    <xf numFmtId="0" fontId="0" fillId="0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6456F-2E94-EF41-A741-5CB887648AE5}">
  <dimension ref="A1:S108"/>
  <sheetViews>
    <sheetView tabSelected="1" workbookViewId="0">
      <selection activeCell="I107" sqref="I107"/>
    </sheetView>
  </sheetViews>
  <sheetFormatPr baseColWidth="10" defaultRowHeight="16" x14ac:dyDescent="0.2"/>
  <cols>
    <col min="1" max="1" width="3.6640625" bestFit="1" customWidth="1"/>
  </cols>
  <sheetData>
    <row r="1" spans="1:19" ht="19" x14ac:dyDescent="0.25">
      <c r="B1" s="2" t="s">
        <v>45</v>
      </c>
      <c r="C1" t="s">
        <v>27</v>
      </c>
      <c r="E1" s="2"/>
    </row>
    <row r="2" spans="1:19" x14ac:dyDescent="0.2">
      <c r="C2" t="s">
        <v>28</v>
      </c>
      <c r="D2" t="s">
        <v>29</v>
      </c>
      <c r="E2" t="s">
        <v>58</v>
      </c>
      <c r="F2" t="s">
        <v>59</v>
      </c>
      <c r="G2" t="s">
        <v>60</v>
      </c>
      <c r="H2" t="s">
        <v>58</v>
      </c>
      <c r="I2" t="s">
        <v>59</v>
      </c>
      <c r="J2" t="s">
        <v>60</v>
      </c>
      <c r="K2" t="s">
        <v>58</v>
      </c>
      <c r="L2" t="s">
        <v>59</v>
      </c>
      <c r="M2" t="s">
        <v>60</v>
      </c>
      <c r="N2" t="s">
        <v>58</v>
      </c>
      <c r="O2" t="s">
        <v>59</v>
      </c>
      <c r="P2" t="s">
        <v>60</v>
      </c>
      <c r="Q2" t="s">
        <v>58</v>
      </c>
      <c r="R2" t="s">
        <v>59</v>
      </c>
      <c r="S2" t="s">
        <v>63</v>
      </c>
    </row>
    <row r="3" spans="1:19" x14ac:dyDescent="0.2">
      <c r="A3">
        <v>0</v>
      </c>
      <c r="B3" t="s">
        <v>30</v>
      </c>
      <c r="G3" s="1"/>
    </row>
    <row r="4" spans="1:19" x14ac:dyDescent="0.2">
      <c r="A4">
        <v>2</v>
      </c>
      <c r="B4" t="s">
        <v>46</v>
      </c>
      <c r="D4" s="1">
        <v>0.45833333333333331</v>
      </c>
      <c r="E4" s="1">
        <v>0.48055555555555557</v>
      </c>
      <c r="F4" s="1">
        <f>SUM(E4-D4)</f>
        <v>2.2222222222222254E-2</v>
      </c>
      <c r="G4" s="1">
        <v>0.48819444444444443</v>
      </c>
      <c r="H4" s="1">
        <v>0.50555555555555554</v>
      </c>
      <c r="I4" s="1">
        <f>SUM(H4-G4)</f>
        <v>1.7361111111111105E-2</v>
      </c>
      <c r="J4" t="s">
        <v>61</v>
      </c>
      <c r="L4" s="1"/>
      <c r="O4" s="1"/>
      <c r="R4" s="1"/>
      <c r="S4" s="1" t="s">
        <v>64</v>
      </c>
    </row>
    <row r="5" spans="1:19" x14ac:dyDescent="0.2">
      <c r="A5" t="s">
        <v>31</v>
      </c>
      <c r="B5" t="s">
        <v>32</v>
      </c>
      <c r="D5" s="1"/>
      <c r="F5" s="1"/>
      <c r="G5" s="1"/>
      <c r="I5" s="1"/>
      <c r="L5" s="1"/>
      <c r="O5" s="1"/>
      <c r="R5" s="1"/>
      <c r="S5" s="1"/>
    </row>
    <row r="6" spans="1:19" x14ac:dyDescent="0.2">
      <c r="A6" t="s">
        <v>31</v>
      </c>
      <c r="B6" t="s">
        <v>33</v>
      </c>
      <c r="D6" s="1"/>
      <c r="F6" s="1"/>
      <c r="G6" s="1"/>
      <c r="I6" s="1"/>
      <c r="L6" s="1"/>
      <c r="O6" s="1"/>
      <c r="R6" s="1"/>
      <c r="S6" s="1"/>
    </row>
    <row r="7" spans="1:19" x14ac:dyDescent="0.2">
      <c r="A7">
        <v>23</v>
      </c>
      <c r="B7" t="s">
        <v>2</v>
      </c>
      <c r="D7" s="1">
        <v>0.45833333333333331</v>
      </c>
      <c r="E7" s="1">
        <v>0.4861111111111111</v>
      </c>
      <c r="F7" s="1">
        <f t="shared" ref="F7:F49" si="0">SUM(E7-D7)</f>
        <v>2.777777777777779E-2</v>
      </c>
      <c r="G7" s="1">
        <v>0.49583333333333335</v>
      </c>
      <c r="H7" s="1">
        <v>0.5180555555555556</v>
      </c>
      <c r="I7" s="1">
        <f t="shared" ref="I7:I49" si="1">SUM(H7-G7)</f>
        <v>2.2222222222222254E-2</v>
      </c>
      <c r="J7" s="1">
        <v>0.53055555555555556</v>
      </c>
      <c r="K7" s="1">
        <v>0.54999999999999993</v>
      </c>
      <c r="L7" s="1">
        <f t="shared" ref="L7:L49" si="2">SUM(K7-J7)</f>
        <v>1.9444444444444375E-2</v>
      </c>
      <c r="M7" s="1">
        <v>0.5541666666666667</v>
      </c>
      <c r="N7" s="1">
        <v>0.57291666666666663</v>
      </c>
      <c r="O7" s="1">
        <f t="shared" ref="O7:O49" si="3">SUM(N7-M7)</f>
        <v>1.8749999999999933E-2</v>
      </c>
      <c r="R7" s="1">
        <f t="shared" ref="R7:R49" si="4">SUM(Q7-P7)</f>
        <v>0</v>
      </c>
      <c r="S7" s="1">
        <f t="shared" ref="S7:S49" si="5">SUM(R7+O7+L7+I7+F7)</f>
        <v>8.8194444444444353E-2</v>
      </c>
    </row>
    <row r="8" spans="1:19" x14ac:dyDescent="0.2">
      <c r="A8">
        <v>26</v>
      </c>
      <c r="B8" t="s">
        <v>4</v>
      </c>
      <c r="D8" s="1">
        <v>0.4604166666666667</v>
      </c>
      <c r="E8" s="1">
        <v>0.49236111111111108</v>
      </c>
      <c r="F8" s="1">
        <f t="shared" si="0"/>
        <v>3.1944444444444386E-2</v>
      </c>
      <c r="G8" s="1">
        <v>0.50138888888888888</v>
      </c>
      <c r="H8" s="1">
        <v>0.52361111111111114</v>
      </c>
      <c r="I8" s="1">
        <f t="shared" si="1"/>
        <v>2.2222222222222254E-2</v>
      </c>
      <c r="J8" s="1">
        <v>0.53680555555555554</v>
      </c>
      <c r="K8" s="1">
        <v>0.55486111111111114</v>
      </c>
      <c r="L8" s="1">
        <f t="shared" si="2"/>
        <v>1.8055555555555602E-2</v>
      </c>
      <c r="M8" s="1">
        <v>0.56736111111111109</v>
      </c>
      <c r="N8" s="1">
        <v>0.58958333333333335</v>
      </c>
      <c r="O8" s="1">
        <f t="shared" si="3"/>
        <v>2.2222222222222254E-2</v>
      </c>
      <c r="R8" s="1">
        <f t="shared" si="4"/>
        <v>0</v>
      </c>
      <c r="S8" s="1">
        <f t="shared" si="5"/>
        <v>9.4444444444444497E-2</v>
      </c>
    </row>
    <row r="9" spans="1:19" x14ac:dyDescent="0.2">
      <c r="A9" t="s">
        <v>31</v>
      </c>
      <c r="B9" t="s">
        <v>34</v>
      </c>
      <c r="D9" s="1"/>
      <c r="F9" s="1"/>
      <c r="G9" s="1"/>
      <c r="I9" s="1"/>
      <c r="L9" s="1"/>
      <c r="O9" s="1"/>
      <c r="R9" s="1"/>
      <c r="S9" s="1"/>
    </row>
    <row r="10" spans="1:19" x14ac:dyDescent="0.2">
      <c r="A10">
        <v>27</v>
      </c>
      <c r="B10" t="s">
        <v>3</v>
      </c>
      <c r="D10" s="1">
        <v>0.4597222222222222</v>
      </c>
      <c r="E10" s="1">
        <v>0.49236111111111108</v>
      </c>
      <c r="F10" s="1">
        <f t="shared" si="0"/>
        <v>3.2638888888888884E-2</v>
      </c>
      <c r="G10" s="1">
        <v>0.50138888888888888</v>
      </c>
      <c r="H10" s="1">
        <v>0.52222222222222225</v>
      </c>
      <c r="I10" s="1">
        <f t="shared" si="1"/>
        <v>2.083333333333337E-2</v>
      </c>
      <c r="J10" s="1">
        <v>0.53680555555555554</v>
      </c>
      <c r="K10" s="1">
        <v>0.55625000000000002</v>
      </c>
      <c r="L10" s="1">
        <f t="shared" si="2"/>
        <v>1.9444444444444486E-2</v>
      </c>
      <c r="M10" s="1">
        <v>0.56736111111111109</v>
      </c>
      <c r="N10" s="1">
        <v>0.58958333333333335</v>
      </c>
      <c r="O10" s="1">
        <f t="shared" si="3"/>
        <v>2.2222222222222254E-2</v>
      </c>
      <c r="R10" s="1">
        <f t="shared" si="4"/>
        <v>0</v>
      </c>
      <c r="S10" s="1">
        <f t="shared" si="5"/>
        <v>9.5138888888888995E-2</v>
      </c>
    </row>
    <row r="11" spans="1:19" x14ac:dyDescent="0.2">
      <c r="A11" t="s">
        <v>31</v>
      </c>
      <c r="B11" t="s">
        <v>35</v>
      </c>
      <c r="D11" s="1"/>
      <c r="F11" s="1"/>
      <c r="G11" s="1"/>
      <c r="I11" s="1"/>
      <c r="L11" s="1"/>
      <c r="O11" s="1"/>
      <c r="R11" s="1"/>
      <c r="S11" s="1"/>
    </row>
    <row r="12" spans="1:19" x14ac:dyDescent="0.2">
      <c r="A12">
        <v>29</v>
      </c>
      <c r="B12" t="s">
        <v>1</v>
      </c>
      <c r="D12" s="1">
        <v>0.46111111111111108</v>
      </c>
      <c r="E12" s="1">
        <v>0.4826388888888889</v>
      </c>
      <c r="F12" s="1">
        <f>SUM(E12-D12)</f>
        <v>2.1527777777777812E-2</v>
      </c>
      <c r="G12" s="1">
        <v>0.48958333333333331</v>
      </c>
      <c r="H12" s="1">
        <v>0.50763888888888886</v>
      </c>
      <c r="I12" s="1">
        <f>SUM(H12-G12)</f>
        <v>1.8055555555555547E-2</v>
      </c>
      <c r="J12" s="1">
        <v>0.51527777777777783</v>
      </c>
      <c r="K12" s="1">
        <v>0.53194444444444444</v>
      </c>
      <c r="L12" s="1">
        <f>SUM(K12-J12)</f>
        <v>1.6666666666666607E-2</v>
      </c>
      <c r="M12" s="1">
        <v>0.53888888888888886</v>
      </c>
      <c r="N12" s="1">
        <v>0.5541666666666667</v>
      </c>
      <c r="O12" s="1">
        <f>SUM(N12-M12)</f>
        <v>1.5277777777777835E-2</v>
      </c>
      <c r="R12" s="1">
        <f>SUM(Q12-P12)</f>
        <v>0</v>
      </c>
      <c r="S12" s="1">
        <f>SUM(R12+O12+L12+I12+F12)</f>
        <v>7.1527777777777801E-2</v>
      </c>
    </row>
    <row r="13" spans="1:19" x14ac:dyDescent="0.2">
      <c r="A13">
        <v>28</v>
      </c>
      <c r="B13" t="s">
        <v>0</v>
      </c>
      <c r="D13" s="1">
        <v>0.46111111111111108</v>
      </c>
      <c r="E13" s="1">
        <v>0.50902777777777775</v>
      </c>
      <c r="F13" s="1">
        <f>SUM(E13-D13)</f>
        <v>4.7916666666666663E-2</v>
      </c>
      <c r="G13" s="1" t="s">
        <v>61</v>
      </c>
      <c r="I13" s="1"/>
      <c r="L13" s="1"/>
      <c r="O13" s="1"/>
      <c r="R13" s="1">
        <f t="shared" ref="R13:R16" si="6">SUM(Q13-P13)</f>
        <v>0</v>
      </c>
      <c r="S13" s="1" t="s">
        <v>64</v>
      </c>
    </row>
    <row r="14" spans="1:19" x14ac:dyDescent="0.2">
      <c r="A14" t="s">
        <v>31</v>
      </c>
      <c r="B14" t="s">
        <v>36</v>
      </c>
      <c r="D14" s="1"/>
      <c r="F14" s="1"/>
      <c r="G14" s="1"/>
      <c r="I14" s="1"/>
      <c r="L14" s="1"/>
      <c r="O14" s="1"/>
      <c r="R14" s="1"/>
      <c r="S14" s="1"/>
    </row>
    <row r="15" spans="1:19" x14ac:dyDescent="0.2">
      <c r="A15">
        <v>32</v>
      </c>
      <c r="B15" t="s">
        <v>6</v>
      </c>
      <c r="D15" s="3">
        <v>0.46111111111111108</v>
      </c>
      <c r="E15" s="3">
        <v>0.48402777777777778</v>
      </c>
      <c r="F15" s="3">
        <f>SUM(E15-D15)</f>
        <v>2.2916666666666696E-2</v>
      </c>
      <c r="G15" s="3">
        <v>0.4909722222222222</v>
      </c>
      <c r="H15" s="3">
        <v>0.50555555555555554</v>
      </c>
      <c r="I15" s="3">
        <f>SUM(H15-G15)</f>
        <v>1.4583333333333337E-2</v>
      </c>
      <c r="J15" s="3">
        <v>0.51597222222222217</v>
      </c>
      <c r="K15" s="3">
        <v>0.53472222222222221</v>
      </c>
      <c r="L15" s="3">
        <f>SUM(K15-J15)</f>
        <v>1.8750000000000044E-2</v>
      </c>
      <c r="M15" s="3">
        <v>0.54236111111111118</v>
      </c>
      <c r="N15" s="3">
        <v>0.55555555555555558</v>
      </c>
      <c r="O15" s="3">
        <f>SUM(N15-M15)</f>
        <v>1.3194444444444398E-2</v>
      </c>
      <c r="P15" s="3">
        <v>0.55763888888888891</v>
      </c>
      <c r="Q15" s="3">
        <v>0.57152777777777775</v>
      </c>
      <c r="R15" s="1">
        <f>SUM(Q15-P15)</f>
        <v>1.388888888888884E-2</v>
      </c>
      <c r="S15" s="1">
        <f>SUM(+O15+L15+I15+F15)</f>
        <v>6.9444444444444475E-2</v>
      </c>
    </row>
    <row r="16" spans="1:19" x14ac:dyDescent="0.2">
      <c r="A16">
        <v>31</v>
      </c>
      <c r="B16" t="s">
        <v>5</v>
      </c>
      <c r="D16" s="1">
        <v>0.46111111111111108</v>
      </c>
      <c r="E16" s="1">
        <v>0.48541666666666666</v>
      </c>
      <c r="F16" s="1">
        <f>SUM(E16-D16)</f>
        <v>2.430555555555558E-2</v>
      </c>
      <c r="G16" s="1">
        <v>0.4916666666666667</v>
      </c>
      <c r="H16" s="1">
        <v>0.51250000000000007</v>
      </c>
      <c r="I16" s="1">
        <f>SUM(H16-G16)</f>
        <v>2.083333333333337E-2</v>
      </c>
      <c r="J16" s="1">
        <v>0.52430555555555558</v>
      </c>
      <c r="K16" s="1">
        <v>0.54375000000000007</v>
      </c>
      <c r="L16" s="1">
        <f>SUM(K16-J16)</f>
        <v>1.9444444444444486E-2</v>
      </c>
      <c r="M16" s="1">
        <v>0.5541666666666667</v>
      </c>
      <c r="N16" s="1">
        <v>0.57222222222222219</v>
      </c>
      <c r="O16" s="1">
        <f>SUM(N16-M16)</f>
        <v>1.8055555555555491E-2</v>
      </c>
      <c r="R16" s="1">
        <f>SUM(Q16-P16)</f>
        <v>0</v>
      </c>
      <c r="S16" s="1">
        <f>SUM(R16+O16+L16+I16+F16)</f>
        <v>8.2638888888888928E-2</v>
      </c>
    </row>
    <row r="17" spans="1:19" x14ac:dyDescent="0.2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R17" s="1"/>
      <c r="S17" s="1"/>
    </row>
    <row r="18" spans="1:19" x14ac:dyDescent="0.2">
      <c r="A18" t="s">
        <v>31</v>
      </c>
      <c r="B18" t="s">
        <v>37</v>
      </c>
      <c r="D18" s="3"/>
      <c r="E18" s="4"/>
      <c r="F18" s="3"/>
      <c r="G18" s="3"/>
      <c r="H18" s="4"/>
      <c r="I18" s="3"/>
      <c r="J18" s="4"/>
      <c r="K18" s="4"/>
      <c r="L18" s="3"/>
      <c r="M18" s="4"/>
      <c r="N18" s="4"/>
      <c r="O18" s="3"/>
      <c r="P18" s="4"/>
      <c r="Q18" s="4"/>
      <c r="R18" s="1"/>
      <c r="S18" s="1"/>
    </row>
    <row r="19" spans="1:19" x14ac:dyDescent="0.2">
      <c r="A19" s="4">
        <v>48</v>
      </c>
      <c r="B19" s="4" t="s">
        <v>12</v>
      </c>
      <c r="C19" s="4"/>
      <c r="D19" s="3">
        <v>0.46388888888888885</v>
      </c>
      <c r="E19" s="3">
        <v>0.4826388888888889</v>
      </c>
      <c r="F19" s="3">
        <f>SUM(E19-D19)</f>
        <v>1.8750000000000044E-2</v>
      </c>
      <c r="G19" s="3">
        <v>0.48958333333333331</v>
      </c>
      <c r="H19" s="3">
        <v>0.50347222222222221</v>
      </c>
      <c r="I19" s="3">
        <f>SUM(H19-G19)</f>
        <v>1.3888888888888895E-2</v>
      </c>
      <c r="J19" s="3">
        <v>0.50972222222222219</v>
      </c>
      <c r="K19" s="3">
        <v>0.52361111111111114</v>
      </c>
      <c r="L19" s="3">
        <f>SUM(K19-J19)</f>
        <v>1.3888888888888951E-2</v>
      </c>
      <c r="M19" s="3">
        <v>0.53125</v>
      </c>
      <c r="N19" s="3">
        <v>0.5444444444444444</v>
      </c>
      <c r="O19" s="3">
        <f>SUM(N19-M19)</f>
        <v>1.3194444444444398E-2</v>
      </c>
      <c r="P19" s="3">
        <v>0.55138888888888882</v>
      </c>
      <c r="Q19" s="3">
        <v>0.56666666666666665</v>
      </c>
      <c r="R19" s="1">
        <f>SUM(Q19-P19)</f>
        <v>1.5277777777777835E-2</v>
      </c>
      <c r="S19" s="1">
        <f>SUM(O19+L19+I19+F19)</f>
        <v>5.9722222222222288E-2</v>
      </c>
    </row>
    <row r="20" spans="1:19" x14ac:dyDescent="0.2">
      <c r="A20" s="4">
        <v>41</v>
      </c>
      <c r="B20" s="4" t="s">
        <v>8</v>
      </c>
      <c r="C20" s="4"/>
      <c r="D20" s="3">
        <v>0.46180555555555558</v>
      </c>
      <c r="E20" s="3">
        <v>0.4826388888888889</v>
      </c>
      <c r="F20" s="3">
        <f>SUM(E20-D20)</f>
        <v>2.0833333333333315E-2</v>
      </c>
      <c r="G20" s="3">
        <v>0.48958333333333331</v>
      </c>
      <c r="H20" s="3">
        <v>0.50347222222222221</v>
      </c>
      <c r="I20" s="3">
        <f>SUM(H20-G20)</f>
        <v>1.3888888888888895E-2</v>
      </c>
      <c r="J20" s="3">
        <v>0.50972222222222219</v>
      </c>
      <c r="K20" s="3">
        <v>0.52430555555555558</v>
      </c>
      <c r="L20" s="3">
        <f>SUM(K20-J20)</f>
        <v>1.4583333333333393E-2</v>
      </c>
      <c r="M20" s="3">
        <v>0.53125</v>
      </c>
      <c r="N20" s="3">
        <v>0.5444444444444444</v>
      </c>
      <c r="O20" s="3">
        <f>SUM(N20-M20)</f>
        <v>1.3194444444444398E-2</v>
      </c>
      <c r="P20" s="4"/>
      <c r="Q20" s="4"/>
      <c r="R20" s="1">
        <f>SUM(Q20-P20)</f>
        <v>0</v>
      </c>
      <c r="S20" s="1">
        <f>SUM(R20+O20+L20+I20+F20)</f>
        <v>6.25E-2</v>
      </c>
    </row>
    <row r="21" spans="1:19" x14ac:dyDescent="0.2">
      <c r="A21">
        <v>46</v>
      </c>
      <c r="B21" t="s">
        <v>47</v>
      </c>
      <c r="D21" s="3">
        <v>0.46319444444444446</v>
      </c>
      <c r="E21" s="3">
        <v>0.48888888888888887</v>
      </c>
      <c r="F21" s="3">
        <f>SUM(E21-D21)</f>
        <v>2.5694444444444409E-2</v>
      </c>
      <c r="G21" s="3">
        <v>0.50069444444444444</v>
      </c>
      <c r="H21" s="3">
        <v>0.51944444444444449</v>
      </c>
      <c r="I21" s="3">
        <f>SUM(H21-G21)</f>
        <v>1.8750000000000044E-2</v>
      </c>
      <c r="J21" s="3">
        <v>0.53263888888888888</v>
      </c>
      <c r="K21" s="3">
        <v>0.55138888888888882</v>
      </c>
      <c r="L21" s="3">
        <f>SUM(K21-J21)</f>
        <v>1.8749999999999933E-2</v>
      </c>
      <c r="M21" s="3">
        <v>0.55972222222222223</v>
      </c>
      <c r="N21" s="3">
        <v>0.57777777777777783</v>
      </c>
      <c r="O21" s="3">
        <f>SUM(N21-M21)</f>
        <v>1.8055555555555602E-2</v>
      </c>
      <c r="P21" s="4"/>
      <c r="Q21" s="4"/>
      <c r="R21" s="1">
        <f>SUM(Q21-P21)</f>
        <v>0</v>
      </c>
      <c r="S21" s="1">
        <f>SUM(R21+O21+L21+I21+F21)</f>
        <v>8.1249999999999989E-2</v>
      </c>
    </row>
    <row r="22" spans="1:19" x14ac:dyDescent="0.2">
      <c r="A22">
        <v>43</v>
      </c>
      <c r="B22" t="s">
        <v>10</v>
      </c>
      <c r="D22" s="3">
        <v>0.46249999999999997</v>
      </c>
      <c r="E22" s="3">
        <v>0.4909722222222222</v>
      </c>
      <c r="F22" s="3">
        <f>SUM(E22-D22)</f>
        <v>2.8472222222222232E-2</v>
      </c>
      <c r="G22" s="3">
        <v>0.49791666666666662</v>
      </c>
      <c r="H22" s="3">
        <v>0.5180555555555556</v>
      </c>
      <c r="I22" s="3">
        <f>SUM(H22-G22)</f>
        <v>2.0138888888888984E-2</v>
      </c>
      <c r="J22" s="3">
        <v>0.52708333333333335</v>
      </c>
      <c r="K22" s="3">
        <v>0.54375000000000007</v>
      </c>
      <c r="L22" s="3">
        <f>SUM(K22-J22)</f>
        <v>1.6666666666666718E-2</v>
      </c>
      <c r="M22" s="3">
        <v>0.5541666666666667</v>
      </c>
      <c r="N22" s="3">
        <v>0.5708333333333333</v>
      </c>
      <c r="O22" s="3">
        <f>SUM(N22-M22)</f>
        <v>1.6666666666666607E-2</v>
      </c>
      <c r="P22" s="4"/>
      <c r="Q22" s="4"/>
      <c r="R22" s="1">
        <f>SUM(Q22-P22)</f>
        <v>0</v>
      </c>
      <c r="S22" s="1">
        <f>SUM(R22+O22+L22+I22+F22)</f>
        <v>8.1944444444444542E-2</v>
      </c>
    </row>
    <row r="23" spans="1:19" x14ac:dyDescent="0.2">
      <c r="A23">
        <v>47</v>
      </c>
      <c r="B23" t="s">
        <v>11</v>
      </c>
      <c r="D23" s="3">
        <v>0.46319444444444446</v>
      </c>
      <c r="E23" s="3">
        <v>0.48749999999999999</v>
      </c>
      <c r="F23" s="3">
        <f>SUM(E23-D23)</f>
        <v>2.4305555555555525E-2</v>
      </c>
      <c r="G23" s="3">
        <v>0.50069444444444444</v>
      </c>
      <c r="H23" s="3">
        <v>0.52152777777777781</v>
      </c>
      <c r="I23" s="3">
        <f>SUM(H23-G23)</f>
        <v>2.083333333333337E-2</v>
      </c>
      <c r="J23" s="3">
        <v>0.53333333333333333</v>
      </c>
      <c r="K23" s="3">
        <v>0.55208333333333337</v>
      </c>
      <c r="L23" s="3">
        <f>SUM(K23-J23)</f>
        <v>1.8750000000000044E-2</v>
      </c>
      <c r="M23" s="3">
        <v>0.55972222222222223</v>
      </c>
      <c r="N23" s="3">
        <v>0.57986111111111105</v>
      </c>
      <c r="O23" s="3">
        <f>SUM(N23-M23)</f>
        <v>2.0138888888888817E-2</v>
      </c>
      <c r="P23" s="4"/>
      <c r="Q23" s="4"/>
      <c r="R23" s="1">
        <f>SUM(Q23-P23)</f>
        <v>0</v>
      </c>
      <c r="S23" s="1">
        <f>SUM(R23+O23+L23+I23+F23)</f>
        <v>8.4027777777777757E-2</v>
      </c>
    </row>
    <row r="24" spans="1:19" x14ac:dyDescent="0.2">
      <c r="A24">
        <v>40</v>
      </c>
      <c r="B24" t="s">
        <v>7</v>
      </c>
      <c r="D24" s="3">
        <v>0.46249999999999997</v>
      </c>
      <c r="E24" s="3">
        <v>0.48958333333333331</v>
      </c>
      <c r="F24" s="3">
        <f>SUM(E24-D24)</f>
        <v>2.7083333333333348E-2</v>
      </c>
      <c r="G24" s="3">
        <v>0.49791666666666662</v>
      </c>
      <c r="H24" s="3">
        <v>0.5180555555555556</v>
      </c>
      <c r="I24" s="3">
        <f>SUM(H24-G24)</f>
        <v>2.0138888888888984E-2</v>
      </c>
      <c r="J24" s="3">
        <v>0.52569444444444446</v>
      </c>
      <c r="K24" s="3">
        <v>0.54375000000000007</v>
      </c>
      <c r="L24" s="3">
        <f>SUM(K24-J24)</f>
        <v>1.8055555555555602E-2</v>
      </c>
      <c r="M24" s="3">
        <v>0.55555555555555558</v>
      </c>
      <c r="N24" s="3">
        <v>0.57916666666666672</v>
      </c>
      <c r="O24" s="3">
        <f>SUM(N24-M24)</f>
        <v>2.3611111111111138E-2</v>
      </c>
      <c r="P24" s="4"/>
      <c r="Q24" s="4"/>
      <c r="R24" s="1">
        <f t="shared" ref="R24:R25" si="7">SUM(Q24-P24)</f>
        <v>0</v>
      </c>
      <c r="S24" s="1">
        <f>SUM(R24+O24+L24+I24+F24)</f>
        <v>8.8888888888889073E-2</v>
      </c>
    </row>
    <row r="25" spans="1:19" x14ac:dyDescent="0.2">
      <c r="A25">
        <v>42</v>
      </c>
      <c r="B25" t="s">
        <v>9</v>
      </c>
      <c r="D25" s="1">
        <v>0.46249999999999997</v>
      </c>
      <c r="E25" s="1">
        <v>0.50694444444444442</v>
      </c>
      <c r="F25" s="1">
        <f>SUM(E25-D25)</f>
        <v>4.4444444444444453E-2</v>
      </c>
      <c r="G25" s="1">
        <v>0.51527777777777783</v>
      </c>
      <c r="H25" s="1">
        <v>0.54027777777777775</v>
      </c>
      <c r="I25" s="1">
        <f>SUM(H25-G25)</f>
        <v>2.4999999999999911E-2</v>
      </c>
      <c r="J25" s="1">
        <v>0.5493055555555556</v>
      </c>
      <c r="K25" s="1">
        <v>0.57222222222222219</v>
      </c>
      <c r="L25" s="1">
        <f>SUM(K25-J25)</f>
        <v>2.2916666666666585E-2</v>
      </c>
      <c r="M25" s="1">
        <v>0.58263888888888882</v>
      </c>
      <c r="N25" s="1">
        <v>0.60555555555555551</v>
      </c>
      <c r="O25" s="1">
        <f>SUM(N25-M25)</f>
        <v>2.2916666666666696E-2</v>
      </c>
      <c r="P25" s="1"/>
      <c r="R25" s="1">
        <f t="shared" si="7"/>
        <v>0</v>
      </c>
      <c r="S25" s="1">
        <f>SUM(R25+O25+L25+I25+F25)</f>
        <v>0.11527777777777765</v>
      </c>
    </row>
    <row r="26" spans="1:19" x14ac:dyDescent="0.2">
      <c r="A26">
        <v>49</v>
      </c>
      <c r="B26" t="s">
        <v>48</v>
      </c>
      <c r="D26" s="1">
        <v>0.46388888888888885</v>
      </c>
      <c r="F26" s="1" t="s">
        <v>61</v>
      </c>
      <c r="G26" s="1"/>
      <c r="I26" s="1"/>
      <c r="L26" s="1"/>
      <c r="O26" s="1"/>
      <c r="R26" s="1"/>
      <c r="S26" s="1" t="s">
        <v>64</v>
      </c>
    </row>
    <row r="27" spans="1:19" x14ac:dyDescent="0.2">
      <c r="A27">
        <v>50</v>
      </c>
      <c r="B27" t="s">
        <v>13</v>
      </c>
      <c r="D27" s="1">
        <v>0.46458333333333335</v>
      </c>
      <c r="E27" s="1">
        <v>0.51597222222222217</v>
      </c>
      <c r="F27" s="1">
        <f>SUM(E27-D27)</f>
        <v>5.1388888888888817E-2</v>
      </c>
      <c r="G27" s="1" t="s">
        <v>61</v>
      </c>
      <c r="I27" s="1"/>
      <c r="L27" s="1"/>
      <c r="O27" s="1"/>
      <c r="R27" s="1"/>
      <c r="S27" s="1" t="s">
        <v>64</v>
      </c>
    </row>
    <row r="28" spans="1:19" x14ac:dyDescent="0.2">
      <c r="A28">
        <v>51</v>
      </c>
      <c r="B28" t="s">
        <v>49</v>
      </c>
      <c r="D28" s="3">
        <v>0.46458333333333335</v>
      </c>
      <c r="E28" s="3">
        <v>0.50555555555555554</v>
      </c>
      <c r="F28" s="3">
        <f>SUM(E28-D28)</f>
        <v>4.0972222222222188E-2</v>
      </c>
      <c r="G28" s="3" t="s">
        <v>61</v>
      </c>
      <c r="H28" s="4"/>
      <c r="I28" s="3"/>
      <c r="J28" s="4"/>
      <c r="K28" s="4"/>
      <c r="L28" s="3"/>
      <c r="M28" s="4"/>
      <c r="N28" s="4"/>
      <c r="O28" s="3"/>
      <c r="P28" s="4"/>
      <c r="Q28" s="4"/>
      <c r="R28" s="1">
        <f>SUM(Q28-P28)</f>
        <v>0</v>
      </c>
      <c r="S28" s="1" t="s">
        <v>64</v>
      </c>
    </row>
    <row r="29" spans="1:19" x14ac:dyDescent="0.2">
      <c r="D29" s="1"/>
      <c r="E29" s="1"/>
      <c r="F29" s="1"/>
      <c r="G29" s="1"/>
      <c r="I29" s="1"/>
      <c r="L29" s="1"/>
      <c r="O29" s="1"/>
      <c r="R29" s="1"/>
      <c r="S29" s="1"/>
    </row>
    <row r="30" spans="1:19" x14ac:dyDescent="0.2">
      <c r="A30" t="s">
        <v>31</v>
      </c>
      <c r="B30" t="s">
        <v>38</v>
      </c>
      <c r="D30" s="1"/>
      <c r="F30" s="1"/>
      <c r="G30" s="1"/>
      <c r="I30" s="1"/>
      <c r="L30" s="1"/>
      <c r="O30" s="1"/>
      <c r="R30" s="1"/>
      <c r="S30" s="1"/>
    </row>
    <row r="31" spans="1:19" x14ac:dyDescent="0.2">
      <c r="A31">
        <v>53</v>
      </c>
      <c r="B31" t="s">
        <v>15</v>
      </c>
      <c r="D31" s="1">
        <v>0.46527777777777773</v>
      </c>
      <c r="E31" s="1">
        <v>0.5131944444444444</v>
      </c>
      <c r="F31" s="1">
        <f>SUM(E31-D31)</f>
        <v>4.7916666666666663E-2</v>
      </c>
      <c r="G31" s="1">
        <v>0.53819444444444442</v>
      </c>
      <c r="H31" s="1">
        <v>0.55972222222222223</v>
      </c>
      <c r="I31" s="1">
        <f>SUM(H31-G31)</f>
        <v>2.1527777777777812E-2</v>
      </c>
      <c r="J31" s="1">
        <v>0.56111111111111112</v>
      </c>
      <c r="K31" s="1">
        <v>0.58402777777777781</v>
      </c>
      <c r="L31" s="1">
        <f>SUM(K31-J31)</f>
        <v>2.2916666666666696E-2</v>
      </c>
      <c r="O31" s="1">
        <f>SUM(N31-M31)</f>
        <v>0</v>
      </c>
      <c r="R31" s="1">
        <f>SUM(Q31-P31)</f>
        <v>0</v>
      </c>
      <c r="S31" s="1">
        <f>SUM(R31+O31+L31+I31+F31)</f>
        <v>9.2361111111111172E-2</v>
      </c>
    </row>
    <row r="32" spans="1:19" x14ac:dyDescent="0.2">
      <c r="A32">
        <v>52</v>
      </c>
      <c r="B32" t="s">
        <v>14</v>
      </c>
      <c r="D32" s="1">
        <v>0.46527777777777773</v>
      </c>
      <c r="E32" s="1">
        <v>0.48194444444444445</v>
      </c>
      <c r="F32" s="1">
        <f t="shared" si="0"/>
        <v>1.6666666666666718E-2</v>
      </c>
      <c r="G32" s="1">
        <v>0.49722222222222223</v>
      </c>
      <c r="H32" s="1">
        <v>0.51666666666666672</v>
      </c>
      <c r="I32" s="1">
        <f t="shared" si="1"/>
        <v>1.9444444444444486E-2</v>
      </c>
      <c r="J32" s="1">
        <v>0.52708333333333335</v>
      </c>
      <c r="K32" s="1">
        <v>0.55277777777777781</v>
      </c>
      <c r="L32" s="1">
        <f t="shared" si="2"/>
        <v>2.5694444444444464E-2</v>
      </c>
      <c r="M32" t="s">
        <v>61</v>
      </c>
      <c r="O32" s="1"/>
      <c r="R32" s="1">
        <f t="shared" si="4"/>
        <v>0</v>
      </c>
      <c r="S32" s="1" t="s">
        <v>64</v>
      </c>
    </row>
    <row r="33" spans="1:19" x14ac:dyDescent="0.2">
      <c r="A33" t="s">
        <v>31</v>
      </c>
      <c r="B33" t="s">
        <v>32</v>
      </c>
      <c r="D33" s="1"/>
      <c r="F33" s="1"/>
      <c r="G33" s="1"/>
      <c r="I33" s="1"/>
      <c r="L33" s="1"/>
      <c r="O33" s="1"/>
      <c r="R33" s="1"/>
      <c r="S33" s="1"/>
    </row>
    <row r="34" spans="1:19" x14ac:dyDescent="0.2">
      <c r="A34" t="s">
        <v>31</v>
      </c>
      <c r="B34" t="s">
        <v>39</v>
      </c>
      <c r="D34" s="1"/>
      <c r="F34" s="1"/>
      <c r="G34" s="1"/>
      <c r="I34" s="1"/>
      <c r="L34" s="1"/>
      <c r="O34" s="1"/>
      <c r="R34" s="1"/>
      <c r="S34" s="1"/>
    </row>
    <row r="35" spans="1:19" x14ac:dyDescent="0.2">
      <c r="A35">
        <v>56</v>
      </c>
      <c r="B35" t="s">
        <v>16</v>
      </c>
      <c r="D35" s="1">
        <v>0.46666666666666662</v>
      </c>
      <c r="E35" s="1">
        <v>0.49722222222222223</v>
      </c>
      <c r="F35" s="1">
        <f>SUM(E35-D35)</f>
        <v>3.0555555555555614E-2</v>
      </c>
      <c r="G35" s="1">
        <v>0.50763888888888886</v>
      </c>
      <c r="H35" s="1">
        <v>0.52847222222222223</v>
      </c>
      <c r="I35" s="1">
        <f>SUM(H35-G35)</f>
        <v>2.083333333333337E-2</v>
      </c>
      <c r="J35" s="1">
        <v>0.54027777777777775</v>
      </c>
      <c r="K35" s="1">
        <v>0.55902777777777779</v>
      </c>
      <c r="L35" s="1">
        <f>SUM(K35-J35)</f>
        <v>1.8750000000000044E-2</v>
      </c>
      <c r="M35" s="1">
        <v>0.57430555555555551</v>
      </c>
      <c r="N35" s="1">
        <v>0.59305555555555556</v>
      </c>
      <c r="O35" s="1">
        <f>SUM(N35-M35)</f>
        <v>1.8750000000000044E-2</v>
      </c>
      <c r="R35" s="1">
        <f>SUM(Q35-P35)</f>
        <v>0</v>
      </c>
      <c r="S35" s="1">
        <f>SUM(R35+L35+I35+F35+O35)</f>
        <v>8.8888888888889073E-2</v>
      </c>
    </row>
    <row r="36" spans="1:19" x14ac:dyDescent="0.2">
      <c r="A36">
        <v>54</v>
      </c>
      <c r="B36" t="s">
        <v>50</v>
      </c>
      <c r="D36" s="1">
        <v>0.46666666666666662</v>
      </c>
      <c r="E36" s="1">
        <v>0.49513888888888885</v>
      </c>
      <c r="F36" s="1">
        <f>SUM(E36-D36)</f>
        <v>2.8472222222222232E-2</v>
      </c>
      <c r="G36" s="1">
        <v>0.50694444444444442</v>
      </c>
      <c r="H36" s="1">
        <v>0.53055555555555556</v>
      </c>
      <c r="I36" s="1">
        <f>SUM(H36-G36)</f>
        <v>2.3611111111111138E-2</v>
      </c>
      <c r="J36" s="1">
        <v>0.54166666666666663</v>
      </c>
      <c r="K36" s="1">
        <v>0.56805555555555554</v>
      </c>
      <c r="L36" s="1">
        <f>SUM(K36-J36)</f>
        <v>2.6388888888888906E-2</v>
      </c>
      <c r="O36" s="1">
        <f>SUM(N36-M36)</f>
        <v>0</v>
      </c>
      <c r="R36" s="1">
        <f>SUM(Q36-P36)</f>
        <v>0</v>
      </c>
      <c r="S36" s="1" t="s">
        <v>64</v>
      </c>
    </row>
    <row r="37" spans="1:19" x14ac:dyDescent="0.2">
      <c r="A37">
        <v>55</v>
      </c>
      <c r="B37" t="s">
        <v>51</v>
      </c>
      <c r="D37" s="1">
        <v>0.46597222222222223</v>
      </c>
      <c r="E37" s="1">
        <v>0.49652777777777773</v>
      </c>
      <c r="F37" s="1">
        <f>SUM(E37-D37)</f>
        <v>3.0555555555555503E-2</v>
      </c>
      <c r="G37" s="1">
        <v>0.50694444444444442</v>
      </c>
      <c r="H37" s="1">
        <v>0.53680555555555554</v>
      </c>
      <c r="I37" s="1">
        <f>SUM(H37-G37)</f>
        <v>2.9861111111111116E-2</v>
      </c>
      <c r="J37" s="1">
        <v>0.54513888888888895</v>
      </c>
      <c r="K37" s="1">
        <v>0.56458333333333333</v>
      </c>
      <c r="L37" s="1">
        <f>SUM(K37-J37)</f>
        <v>1.9444444444444375E-2</v>
      </c>
      <c r="O37" s="1">
        <f>SUM(N37-M37)</f>
        <v>0</v>
      </c>
      <c r="R37" s="1">
        <f>SUM(Q37-P37)</f>
        <v>0</v>
      </c>
      <c r="S37" s="1" t="s">
        <v>64</v>
      </c>
    </row>
    <row r="38" spans="1:19" x14ac:dyDescent="0.2">
      <c r="A38" s="4">
        <v>58</v>
      </c>
      <c r="B38" s="4" t="s">
        <v>52</v>
      </c>
      <c r="C38" s="4"/>
      <c r="D38" s="3">
        <v>0.46666666666666662</v>
      </c>
      <c r="E38" t="s">
        <v>64</v>
      </c>
      <c r="F38" s="1"/>
      <c r="G38" s="1"/>
      <c r="I38" s="1"/>
      <c r="L38" s="1"/>
      <c r="O38" s="1"/>
      <c r="R38" s="1">
        <f t="shared" si="4"/>
        <v>0</v>
      </c>
      <c r="S38" s="1" t="s">
        <v>64</v>
      </c>
    </row>
    <row r="39" spans="1:19" x14ac:dyDescent="0.2">
      <c r="A39" t="s">
        <v>31</v>
      </c>
      <c r="B39" t="s">
        <v>40</v>
      </c>
      <c r="D39" s="1"/>
      <c r="F39" s="1"/>
      <c r="G39" s="1"/>
      <c r="I39" s="1"/>
      <c r="L39" s="1"/>
      <c r="O39" s="1"/>
      <c r="R39" s="1"/>
      <c r="S39" s="1"/>
    </row>
    <row r="40" spans="1:19" x14ac:dyDescent="0.2">
      <c r="A40">
        <v>59</v>
      </c>
      <c r="B40" t="s">
        <v>17</v>
      </c>
      <c r="D40" s="1">
        <v>0.46736111111111112</v>
      </c>
      <c r="E40" s="1">
        <v>0.49305555555555558</v>
      </c>
      <c r="F40" s="1">
        <f t="shared" si="0"/>
        <v>2.5694444444444464E-2</v>
      </c>
      <c r="G40" s="1">
        <v>0.5</v>
      </c>
      <c r="H40" s="1">
        <v>0.52361111111111114</v>
      </c>
      <c r="I40" s="1">
        <f t="shared" si="1"/>
        <v>2.3611111111111138E-2</v>
      </c>
      <c r="J40" s="1">
        <v>0.53055555555555556</v>
      </c>
      <c r="K40" s="1">
        <v>0.54722222222222217</v>
      </c>
      <c r="L40" s="1">
        <f t="shared" si="2"/>
        <v>1.6666666666666607E-2</v>
      </c>
      <c r="M40" s="1">
        <v>0.5541666666666667</v>
      </c>
      <c r="N40" s="1">
        <v>0.57013888888888886</v>
      </c>
      <c r="O40" s="1">
        <f t="shared" si="3"/>
        <v>1.5972222222222165E-2</v>
      </c>
      <c r="R40" s="1">
        <f t="shared" si="4"/>
        <v>0</v>
      </c>
      <c r="S40" s="1">
        <f t="shared" si="5"/>
        <v>8.1944444444444375E-2</v>
      </c>
    </row>
    <row r="41" spans="1:19" x14ac:dyDescent="0.2">
      <c r="A41">
        <v>60</v>
      </c>
      <c r="B41" t="s">
        <v>18</v>
      </c>
      <c r="D41" s="1">
        <v>0.46736111111111112</v>
      </c>
      <c r="E41" s="1">
        <v>0.49374999999999997</v>
      </c>
      <c r="F41" s="1">
        <f t="shared" si="0"/>
        <v>2.6388888888888851E-2</v>
      </c>
      <c r="G41" s="1">
        <v>0.50069444444444444</v>
      </c>
      <c r="H41" s="1">
        <v>0.52361111111111114</v>
      </c>
      <c r="I41" s="1">
        <f t="shared" si="1"/>
        <v>2.2916666666666696E-2</v>
      </c>
      <c r="J41" s="1">
        <v>0.53194444444444444</v>
      </c>
      <c r="K41" s="1">
        <v>0.55277777777777781</v>
      </c>
      <c r="L41" s="1">
        <f t="shared" si="2"/>
        <v>2.083333333333337E-2</v>
      </c>
      <c r="M41" s="1">
        <v>0.55694444444444446</v>
      </c>
      <c r="N41" s="1">
        <v>0.57986111111111105</v>
      </c>
      <c r="O41" s="1">
        <f t="shared" si="3"/>
        <v>2.2916666666666585E-2</v>
      </c>
      <c r="R41" s="1">
        <f t="shared" si="4"/>
        <v>0</v>
      </c>
      <c r="S41" s="1">
        <f t="shared" si="5"/>
        <v>9.3055555555555503E-2</v>
      </c>
    </row>
    <row r="42" spans="1:19" x14ac:dyDescent="0.2">
      <c r="A42">
        <v>65</v>
      </c>
      <c r="B42" t="s">
        <v>55</v>
      </c>
      <c r="D42" s="1">
        <v>0.4680555555555555</v>
      </c>
      <c r="E42" s="1">
        <v>0.50902777777777775</v>
      </c>
      <c r="F42" s="1">
        <f t="shared" si="0"/>
        <v>4.0972222222222243E-2</v>
      </c>
      <c r="G42" s="1">
        <v>0.51736111111111105</v>
      </c>
      <c r="H42" s="1">
        <v>0.54513888888888895</v>
      </c>
      <c r="I42" s="1">
        <f t="shared" si="1"/>
        <v>2.7777777777777901E-2</v>
      </c>
      <c r="J42" s="1">
        <v>0.55069444444444449</v>
      </c>
      <c r="K42" s="1">
        <v>0.57500000000000007</v>
      </c>
      <c r="L42" s="1">
        <f t="shared" si="2"/>
        <v>2.430555555555558E-2</v>
      </c>
      <c r="O42" s="1">
        <f t="shared" si="3"/>
        <v>0</v>
      </c>
      <c r="R42" s="1">
        <f t="shared" si="4"/>
        <v>0</v>
      </c>
      <c r="S42" s="1" t="s">
        <v>64</v>
      </c>
    </row>
    <row r="43" spans="1:19" x14ac:dyDescent="0.2">
      <c r="A43">
        <v>61</v>
      </c>
      <c r="B43" t="s">
        <v>53</v>
      </c>
      <c r="D43" s="1" t="s">
        <v>62</v>
      </c>
      <c r="F43" s="1"/>
      <c r="G43" s="1"/>
      <c r="I43" s="1"/>
      <c r="L43" s="1"/>
      <c r="O43" s="1"/>
      <c r="R43" s="1"/>
      <c r="S43" s="1"/>
    </row>
    <row r="44" spans="1:19" x14ac:dyDescent="0.2">
      <c r="A44">
        <v>62</v>
      </c>
      <c r="B44" t="s">
        <v>54</v>
      </c>
      <c r="D44" s="1" t="s">
        <v>62</v>
      </c>
      <c r="F44" s="1"/>
      <c r="G44" s="1"/>
      <c r="I44" s="1"/>
      <c r="L44" s="1"/>
      <c r="O44" s="1"/>
      <c r="R44" s="1"/>
      <c r="S44" s="1"/>
    </row>
    <row r="45" spans="1:19" x14ac:dyDescent="0.2">
      <c r="A45" t="s">
        <v>31</v>
      </c>
      <c r="B45" t="s">
        <v>32</v>
      </c>
      <c r="D45" s="1"/>
      <c r="F45" s="1"/>
      <c r="G45" s="1"/>
      <c r="I45" s="1"/>
      <c r="L45" s="1"/>
      <c r="O45" s="1"/>
      <c r="R45" s="1"/>
      <c r="S45" s="1"/>
    </row>
    <row r="46" spans="1:19" x14ac:dyDescent="0.2">
      <c r="A46" t="s">
        <v>31</v>
      </c>
      <c r="B46" t="s">
        <v>41</v>
      </c>
      <c r="D46" s="1"/>
      <c r="F46" s="1"/>
      <c r="G46" s="1"/>
      <c r="I46" s="1"/>
      <c r="L46" s="1"/>
      <c r="O46" s="1"/>
      <c r="R46" s="1"/>
      <c r="S46" s="1"/>
    </row>
    <row r="47" spans="1:19" x14ac:dyDescent="0.2">
      <c r="A47">
        <v>70</v>
      </c>
      <c r="B47" t="s">
        <v>19</v>
      </c>
      <c r="D47" s="1">
        <v>0.4680555555555555</v>
      </c>
      <c r="E47" s="1">
        <v>0.50277777777777777</v>
      </c>
      <c r="F47" s="1">
        <f t="shared" si="0"/>
        <v>3.4722222222222265E-2</v>
      </c>
      <c r="G47" s="1">
        <v>0.50763888888888886</v>
      </c>
      <c r="H47" s="1">
        <v>0.53402777777777777</v>
      </c>
      <c r="I47" s="1">
        <f t="shared" si="1"/>
        <v>2.6388888888888906E-2</v>
      </c>
      <c r="J47" s="1">
        <v>0.54027777777777775</v>
      </c>
      <c r="K47" s="1">
        <v>0.56458333333333333</v>
      </c>
      <c r="L47" s="1">
        <f t="shared" si="2"/>
        <v>2.430555555555558E-2</v>
      </c>
      <c r="O47" s="1">
        <f t="shared" si="3"/>
        <v>0</v>
      </c>
      <c r="R47" s="1">
        <f t="shared" si="4"/>
        <v>0</v>
      </c>
      <c r="S47" s="1">
        <f t="shared" si="5"/>
        <v>8.5416666666666752E-2</v>
      </c>
    </row>
    <row r="48" spans="1:19" x14ac:dyDescent="0.2">
      <c r="A48" t="s">
        <v>31</v>
      </c>
      <c r="B48" t="s">
        <v>42</v>
      </c>
      <c r="D48" s="1"/>
      <c r="F48" s="1"/>
      <c r="G48" s="1"/>
      <c r="I48" s="1"/>
      <c r="L48" s="1"/>
      <c r="O48" s="1"/>
      <c r="R48" s="1"/>
      <c r="S48" s="1"/>
    </row>
    <row r="49" spans="1:19" x14ac:dyDescent="0.2">
      <c r="A49">
        <v>71</v>
      </c>
      <c r="B49" t="s">
        <v>20</v>
      </c>
      <c r="D49" s="1">
        <v>0.4694444444444445</v>
      </c>
      <c r="E49" s="1">
        <v>0.4993055555555555</v>
      </c>
      <c r="F49" s="1">
        <f t="shared" si="0"/>
        <v>2.9861111111111005E-2</v>
      </c>
      <c r="G49" s="1">
        <v>0.50763888888888886</v>
      </c>
      <c r="H49" s="1">
        <v>0.52916666666666667</v>
      </c>
      <c r="I49" s="1">
        <f t="shared" si="1"/>
        <v>2.1527777777777812E-2</v>
      </c>
      <c r="J49" s="1">
        <v>0.53611111111111109</v>
      </c>
      <c r="K49" s="1">
        <v>0.55555555555555558</v>
      </c>
      <c r="L49" s="1">
        <f t="shared" si="2"/>
        <v>1.9444444444444486E-2</v>
      </c>
      <c r="O49" s="1">
        <f t="shared" si="3"/>
        <v>0</v>
      </c>
      <c r="R49" s="1">
        <f t="shared" si="4"/>
        <v>0</v>
      </c>
      <c r="S49" s="1">
        <f t="shared" si="5"/>
        <v>7.0833333333333304E-2</v>
      </c>
    </row>
    <row r="50" spans="1:19" x14ac:dyDescent="0.2">
      <c r="A50" t="s">
        <v>31</v>
      </c>
      <c r="B50" t="s">
        <v>43</v>
      </c>
      <c r="D50" s="1"/>
      <c r="F50" s="1"/>
      <c r="G50" s="1"/>
      <c r="I50" s="1"/>
      <c r="L50" s="1"/>
      <c r="O50" s="1"/>
      <c r="R50" s="1"/>
      <c r="S50" s="1"/>
    </row>
    <row r="51" spans="1:19" x14ac:dyDescent="0.2">
      <c r="A51" t="s">
        <v>31</v>
      </c>
      <c r="B51" t="s">
        <v>32</v>
      </c>
      <c r="D51" s="1"/>
      <c r="F51" s="1"/>
      <c r="G51" s="1"/>
      <c r="I51" s="1"/>
      <c r="L51" s="1"/>
      <c r="O51" s="1"/>
      <c r="R51" s="1"/>
      <c r="S51" s="1"/>
    </row>
    <row r="52" spans="1:19" x14ac:dyDescent="0.2">
      <c r="A52" t="s">
        <v>31</v>
      </c>
      <c r="B52" t="s">
        <v>44</v>
      </c>
      <c r="D52" s="1"/>
      <c r="F52" s="1"/>
      <c r="G52" s="1"/>
      <c r="I52" s="1"/>
      <c r="L52" s="1"/>
      <c r="O52" s="1"/>
      <c r="R52" s="1"/>
      <c r="S52" s="1"/>
    </row>
    <row r="53" spans="1:19" x14ac:dyDescent="0.2">
      <c r="A53">
        <v>78</v>
      </c>
      <c r="B53" t="s">
        <v>25</v>
      </c>
      <c r="D53" s="1">
        <v>0.47083333333333338</v>
      </c>
      <c r="E53" s="1">
        <v>0.50694444444444442</v>
      </c>
      <c r="F53" s="1">
        <f>SUM(E53-D53)</f>
        <v>3.6111111111111038E-2</v>
      </c>
      <c r="G53" s="1">
        <v>0.51458333333333328</v>
      </c>
      <c r="H53" s="1">
        <v>0.53611111111111109</v>
      </c>
      <c r="I53" s="1">
        <f>SUM(H53-G53)</f>
        <v>2.1527777777777812E-2</v>
      </c>
      <c r="J53" s="1">
        <v>0.55277777777777781</v>
      </c>
      <c r="K53" s="1">
        <v>0.57013888888888886</v>
      </c>
      <c r="L53" s="1">
        <f>SUM(K53-J53)</f>
        <v>1.7361111111111049E-2</v>
      </c>
      <c r="M53" s="1">
        <v>0.57708333333333328</v>
      </c>
      <c r="N53" s="1">
        <v>0.59513888888888888</v>
      </c>
      <c r="O53" s="1">
        <f>SUM(K53-J53)</f>
        <v>1.7361111111111049E-2</v>
      </c>
      <c r="R53" s="1">
        <f>SUM(Q53-P53)</f>
        <v>0</v>
      </c>
      <c r="S53" s="1">
        <f>SUM(F53+I53+L53)</f>
        <v>7.49999999999999E-2</v>
      </c>
    </row>
    <row r="54" spans="1:19" x14ac:dyDescent="0.2">
      <c r="A54">
        <v>81</v>
      </c>
      <c r="B54" t="s">
        <v>26</v>
      </c>
      <c r="D54" s="1">
        <v>0.47152777777777777</v>
      </c>
      <c r="E54" s="1">
        <v>0.49374999999999997</v>
      </c>
      <c r="F54" s="1">
        <f>SUM(E54-D54)</f>
        <v>2.2222222222222199E-2</v>
      </c>
      <c r="G54" s="1">
        <v>0.4993055555555555</v>
      </c>
      <c r="H54" s="1">
        <v>0.53749999999999998</v>
      </c>
      <c r="I54" s="1">
        <f>SUM(H54-G54)</f>
        <v>3.8194444444444475E-2</v>
      </c>
      <c r="J54" s="1">
        <v>0.54375000000000007</v>
      </c>
      <c r="K54" s="1">
        <v>0.56111111111111112</v>
      </c>
      <c r="L54" s="1">
        <f>SUM(K54-J54)</f>
        <v>1.7361111111111049E-2</v>
      </c>
      <c r="M54" s="1">
        <v>0.56805555555555554</v>
      </c>
      <c r="N54" s="1">
        <v>0.5805555555555556</v>
      </c>
      <c r="O54" s="1">
        <f>SUM(N54-K54)</f>
        <v>1.9444444444444486E-2</v>
      </c>
      <c r="R54" s="1">
        <f>SUM(Q54-P54)</f>
        <v>0</v>
      </c>
      <c r="S54" s="1">
        <f>SUM(F54+I54+L54)</f>
        <v>7.7777777777777724E-2</v>
      </c>
    </row>
    <row r="55" spans="1:19" x14ac:dyDescent="0.2">
      <c r="A55">
        <v>77</v>
      </c>
      <c r="B55" t="s">
        <v>24</v>
      </c>
      <c r="D55" s="1">
        <v>0.47083333333333338</v>
      </c>
      <c r="E55" s="1">
        <v>0.52152777777777781</v>
      </c>
      <c r="F55" s="1">
        <f>SUM(E55-D55)</f>
        <v>5.0694444444444431E-2</v>
      </c>
      <c r="G55" s="1">
        <v>0.52708333333333335</v>
      </c>
      <c r="H55" s="1">
        <v>0.56111111111111112</v>
      </c>
      <c r="I55" s="1">
        <f>SUM(H55-G55)</f>
        <v>3.4027777777777768E-2</v>
      </c>
      <c r="J55" s="1">
        <v>0.57291666666666663</v>
      </c>
      <c r="K55" s="1">
        <v>0.60486111111111118</v>
      </c>
      <c r="L55" s="1">
        <f>SUM(K55-J55)</f>
        <v>3.1944444444444553E-2</v>
      </c>
      <c r="O55" s="1">
        <f>SUM(N55-M55)</f>
        <v>0</v>
      </c>
      <c r="R55" s="1">
        <f>SUM(Q55-P55)</f>
        <v>0</v>
      </c>
      <c r="S55" s="1">
        <f>SUM(R55+L55+I55+F55)</f>
        <v>0.11666666666666675</v>
      </c>
    </row>
    <row r="56" spans="1:19" x14ac:dyDescent="0.2">
      <c r="A56">
        <v>72</v>
      </c>
      <c r="B56" t="s">
        <v>21</v>
      </c>
      <c r="D56" s="1">
        <v>0.4694444444444445</v>
      </c>
      <c r="E56" t="s">
        <v>61</v>
      </c>
      <c r="F56" s="1"/>
      <c r="G56" s="1"/>
      <c r="I56" s="1"/>
      <c r="L56" s="1"/>
      <c r="O56" s="1"/>
      <c r="R56" s="1"/>
      <c r="S56" s="1" t="s">
        <v>64</v>
      </c>
    </row>
    <row r="57" spans="1:19" x14ac:dyDescent="0.2">
      <c r="A57">
        <v>73</v>
      </c>
      <c r="B57" s="4" t="s">
        <v>56</v>
      </c>
      <c r="C57" s="4"/>
      <c r="D57" s="3">
        <v>0.47013888888888888</v>
      </c>
      <c r="E57" s="4"/>
      <c r="F57" s="3" t="s">
        <v>61</v>
      </c>
      <c r="G57" s="1"/>
      <c r="I57" s="1"/>
      <c r="L57" s="1"/>
      <c r="O57" s="1"/>
      <c r="R57" s="1"/>
      <c r="S57" s="1" t="s">
        <v>64</v>
      </c>
    </row>
    <row r="58" spans="1:19" x14ac:dyDescent="0.2">
      <c r="A58">
        <v>74</v>
      </c>
      <c r="B58" t="s">
        <v>22</v>
      </c>
      <c r="D58" s="1">
        <v>0.47013888888888888</v>
      </c>
      <c r="E58" s="1">
        <v>0.55069444444444449</v>
      </c>
      <c r="F58" s="1">
        <f>SUM(E58-D58)</f>
        <v>8.0555555555555602E-2</v>
      </c>
      <c r="G58" s="1" t="s">
        <v>61</v>
      </c>
      <c r="I58" s="1"/>
      <c r="L58" s="1"/>
      <c r="O58" s="1"/>
      <c r="R58" s="1"/>
      <c r="S58" s="1" t="s">
        <v>64</v>
      </c>
    </row>
    <row r="59" spans="1:19" x14ac:dyDescent="0.2">
      <c r="A59">
        <v>75</v>
      </c>
      <c r="B59" t="s">
        <v>23</v>
      </c>
      <c r="D59" s="1">
        <v>0.47083333333333338</v>
      </c>
      <c r="E59" s="1">
        <v>0.54097222222222219</v>
      </c>
      <c r="F59" s="1">
        <f>SUM(E59-D59)</f>
        <v>7.0138888888888806E-2</v>
      </c>
      <c r="G59" s="1" t="s">
        <v>61</v>
      </c>
      <c r="I59" s="1"/>
      <c r="L59" s="1"/>
      <c r="O59" s="1"/>
      <c r="R59" s="1"/>
      <c r="S59" s="1" t="s">
        <v>64</v>
      </c>
    </row>
    <row r="60" spans="1:19" x14ac:dyDescent="0.2">
      <c r="A60">
        <v>82</v>
      </c>
      <c r="B60" t="s">
        <v>57</v>
      </c>
      <c r="D60" s="1" t="s">
        <v>62</v>
      </c>
      <c r="F60" s="1"/>
      <c r="G60" s="1"/>
      <c r="I60" s="1"/>
      <c r="L60" s="1"/>
      <c r="O60" s="1"/>
      <c r="R60" s="1"/>
      <c r="S60" s="1"/>
    </row>
    <row r="61" spans="1:19" x14ac:dyDescent="0.2">
      <c r="G61" s="1"/>
      <c r="L61" s="1"/>
    </row>
    <row r="62" spans="1:19" x14ac:dyDescent="0.2">
      <c r="G62" s="1"/>
    </row>
    <row r="63" spans="1:19" x14ac:dyDescent="0.2">
      <c r="G63" s="1"/>
    </row>
    <row r="64" spans="1:19" x14ac:dyDescent="0.2">
      <c r="G64" s="1"/>
    </row>
    <row r="65" spans="1:19" x14ac:dyDescent="0.2">
      <c r="A65" s="5" t="s">
        <v>65</v>
      </c>
      <c r="B65" s="5"/>
      <c r="D65" s="1"/>
      <c r="F65" s="1"/>
      <c r="G65" s="1"/>
      <c r="I65" s="1"/>
      <c r="L65" s="1"/>
      <c r="O65" s="1"/>
      <c r="R65" s="1"/>
      <c r="S65" s="1"/>
    </row>
    <row r="66" spans="1:19" x14ac:dyDescent="0.2">
      <c r="A66">
        <v>32</v>
      </c>
      <c r="B66" t="s">
        <v>6</v>
      </c>
      <c r="D66" s="3">
        <v>0.46111111111111108</v>
      </c>
      <c r="E66" s="3">
        <v>0.48402777777777778</v>
      </c>
      <c r="F66" s="3">
        <f>SUM(E66-D66)</f>
        <v>2.2916666666666696E-2</v>
      </c>
      <c r="G66" s="3">
        <v>0.4909722222222222</v>
      </c>
      <c r="H66" s="3">
        <v>0.50555555555555554</v>
      </c>
      <c r="I66" s="3">
        <f>SUM(H66-G66)</f>
        <v>1.4583333333333337E-2</v>
      </c>
      <c r="J66" s="3">
        <v>0.51597222222222217</v>
      </c>
      <c r="K66" s="3">
        <v>0.53472222222222221</v>
      </c>
      <c r="L66" s="3">
        <f>SUM(K66-J66)</f>
        <v>1.8750000000000044E-2</v>
      </c>
      <c r="M66" s="3">
        <v>0.54236111111111118</v>
      </c>
      <c r="N66" s="3">
        <v>0.55555555555555558</v>
      </c>
      <c r="O66" s="3">
        <f>SUM(N66-M66)</f>
        <v>1.3194444444444398E-2</v>
      </c>
      <c r="P66" s="3">
        <v>0.55763888888888891</v>
      </c>
      <c r="Q66" s="3">
        <v>0.57152777777777775</v>
      </c>
      <c r="R66" s="1">
        <f>SUM(Q65-P65)</f>
        <v>0</v>
      </c>
      <c r="S66" s="1">
        <f>SUM(R66+O66+L66+I66+F66)</f>
        <v>6.9444444444444475E-2</v>
      </c>
    </row>
    <row r="67" spans="1:19" x14ac:dyDescent="0.2">
      <c r="A67">
        <v>29</v>
      </c>
      <c r="B67" t="s">
        <v>1</v>
      </c>
      <c r="D67" s="1">
        <v>0.46111111111111108</v>
      </c>
      <c r="E67" s="1">
        <v>0.4826388888888889</v>
      </c>
      <c r="F67" s="1">
        <f>SUM(E67-D67)</f>
        <v>2.1527777777777812E-2</v>
      </c>
      <c r="G67" s="1">
        <v>0.48958333333333331</v>
      </c>
      <c r="H67" s="1">
        <v>0.50763888888888886</v>
      </c>
      <c r="I67" s="1">
        <f>SUM(H67-G67)</f>
        <v>1.8055555555555547E-2</v>
      </c>
      <c r="J67" s="1">
        <v>0.51527777777777783</v>
      </c>
      <c r="K67" s="1">
        <v>0.53194444444444444</v>
      </c>
      <c r="L67" s="1">
        <f>SUM(K67-J67)</f>
        <v>1.6666666666666607E-2</v>
      </c>
      <c r="M67" s="1">
        <v>0.53888888888888886</v>
      </c>
      <c r="N67" s="1">
        <v>0.5541666666666667</v>
      </c>
      <c r="O67" s="1">
        <f>SUM(N67-M67)</f>
        <v>1.5277777777777835E-2</v>
      </c>
      <c r="R67" s="1">
        <f>SUM(Q67-P67)</f>
        <v>0</v>
      </c>
      <c r="S67" s="1">
        <f>SUM(R67+O67+L67+I67+F67)</f>
        <v>7.1527777777777801E-2</v>
      </c>
    </row>
    <row r="68" spans="1:19" x14ac:dyDescent="0.2">
      <c r="A68">
        <v>31</v>
      </c>
      <c r="B68" t="s">
        <v>5</v>
      </c>
      <c r="D68" s="1">
        <v>0.46111111111111108</v>
      </c>
      <c r="E68" s="1">
        <v>0.48541666666666666</v>
      </c>
      <c r="F68" s="1">
        <f>SUM(E68-D68)</f>
        <v>2.430555555555558E-2</v>
      </c>
      <c r="G68" s="1">
        <v>0.4916666666666667</v>
      </c>
      <c r="H68" s="1">
        <v>0.51250000000000007</v>
      </c>
      <c r="I68" s="1">
        <f>SUM(H68-G68)</f>
        <v>2.083333333333337E-2</v>
      </c>
      <c r="J68" s="1">
        <v>0.52430555555555558</v>
      </c>
      <c r="K68" s="1">
        <v>0.54375000000000007</v>
      </c>
      <c r="L68" s="1">
        <f>SUM(K68-J68)</f>
        <v>1.9444444444444486E-2</v>
      </c>
      <c r="M68" s="1">
        <v>0.5541666666666667</v>
      </c>
      <c r="N68" s="1">
        <v>0.57222222222222219</v>
      </c>
      <c r="O68" s="1">
        <f>SUM(N68-M68)</f>
        <v>1.8055555555555491E-2</v>
      </c>
      <c r="R68" s="1">
        <f>SUM(Q68-P68)</f>
        <v>0</v>
      </c>
      <c r="S68" s="1">
        <f>SUM(R68+O68+L68+I68+F68)</f>
        <v>8.2638888888888928E-2</v>
      </c>
    </row>
    <row r="69" spans="1:19" x14ac:dyDescent="0.2">
      <c r="A69">
        <v>23</v>
      </c>
      <c r="B69" t="s">
        <v>2</v>
      </c>
      <c r="D69" s="1">
        <v>0.45833333333333331</v>
      </c>
      <c r="E69" s="1">
        <v>0.4861111111111111</v>
      </c>
      <c r="F69" s="1">
        <f>SUM(E69-D69)</f>
        <v>2.777777777777779E-2</v>
      </c>
      <c r="G69" s="1">
        <v>0.49583333333333335</v>
      </c>
      <c r="H69" s="1">
        <v>0.5180555555555556</v>
      </c>
      <c r="I69" s="1">
        <f>SUM(H69-G69)</f>
        <v>2.2222222222222254E-2</v>
      </c>
      <c r="J69" s="1">
        <v>0.53055555555555556</v>
      </c>
      <c r="K69" s="1">
        <v>0.54999999999999993</v>
      </c>
      <c r="L69" s="1">
        <f>SUM(K69-J69)</f>
        <v>1.9444444444444375E-2</v>
      </c>
      <c r="M69" s="1">
        <v>0.5541666666666667</v>
      </c>
      <c r="N69" s="1">
        <v>0.57291666666666663</v>
      </c>
      <c r="O69" s="1">
        <f>SUM(N69-M69)</f>
        <v>1.8749999999999933E-2</v>
      </c>
      <c r="R69" s="1">
        <f>SUM(Q69-P69)</f>
        <v>0</v>
      </c>
      <c r="S69" s="1">
        <f>SUM(R69+O69+L69+I69+F69)</f>
        <v>8.8194444444444353E-2</v>
      </c>
    </row>
    <row r="70" spans="1:19" x14ac:dyDescent="0.2">
      <c r="A70">
        <v>26</v>
      </c>
      <c r="B70" t="s">
        <v>4</v>
      </c>
      <c r="D70" s="1">
        <v>0.4604166666666667</v>
      </c>
      <c r="E70" s="1">
        <v>0.49236111111111108</v>
      </c>
      <c r="F70" s="1">
        <f>SUM(E70-D70)</f>
        <v>3.1944444444444386E-2</v>
      </c>
      <c r="G70" s="1">
        <v>0.50138888888888888</v>
      </c>
      <c r="H70" s="1">
        <v>0.52361111111111114</v>
      </c>
      <c r="I70" s="1">
        <f>SUM(H70-G70)</f>
        <v>2.2222222222222254E-2</v>
      </c>
      <c r="J70" s="1">
        <v>0.53680555555555554</v>
      </c>
      <c r="K70" s="1">
        <v>0.55486111111111114</v>
      </c>
      <c r="L70" s="1">
        <f>SUM(K70-J70)</f>
        <v>1.8055555555555602E-2</v>
      </c>
      <c r="M70" s="1">
        <v>0.56736111111111109</v>
      </c>
      <c r="N70" s="1">
        <v>0.58958333333333335</v>
      </c>
      <c r="O70" s="1">
        <f>SUM(N70-M70)</f>
        <v>2.2222222222222254E-2</v>
      </c>
      <c r="R70" s="1">
        <f>SUM(Q70-P70)</f>
        <v>0</v>
      </c>
      <c r="S70" s="1">
        <f>SUM(R70+O70+L70+I70+F70)</f>
        <v>9.4444444444444497E-2</v>
      </c>
    </row>
    <row r="71" spans="1:19" x14ac:dyDescent="0.2">
      <c r="A71">
        <v>27</v>
      </c>
      <c r="B71" t="s">
        <v>3</v>
      </c>
      <c r="D71" s="1">
        <v>0.4597222222222222</v>
      </c>
      <c r="E71" s="1">
        <v>0.49236111111111108</v>
      </c>
      <c r="F71" s="1">
        <f>SUM(E71-D71)</f>
        <v>3.2638888888888884E-2</v>
      </c>
      <c r="G71" s="1">
        <v>0.50138888888888888</v>
      </c>
      <c r="H71" s="1">
        <v>0.52222222222222225</v>
      </c>
      <c r="I71" s="1">
        <f>SUM(H71-G71)</f>
        <v>2.083333333333337E-2</v>
      </c>
      <c r="J71" s="1">
        <v>0.53680555555555554</v>
      </c>
      <c r="K71" s="1">
        <v>0.55625000000000002</v>
      </c>
      <c r="L71" s="1">
        <f>SUM(K71-J71)</f>
        <v>1.9444444444444486E-2</v>
      </c>
      <c r="M71" s="1">
        <v>0.56736111111111109</v>
      </c>
      <c r="N71" s="1">
        <v>0.58958333333333335</v>
      </c>
      <c r="O71" s="1">
        <f>SUM(N71-M71)</f>
        <v>2.2222222222222254E-2</v>
      </c>
      <c r="R71" s="1">
        <f>SUM(Q71-P71)</f>
        <v>0</v>
      </c>
      <c r="S71" s="1">
        <f>SUM(R71+O71+L71+I71+F71)</f>
        <v>9.5138888888888995E-2</v>
      </c>
    </row>
    <row r="72" spans="1:19" x14ac:dyDescent="0.2">
      <c r="A72">
        <v>28</v>
      </c>
      <c r="B72" t="s">
        <v>0</v>
      </c>
      <c r="D72" s="1">
        <v>0.46111111111111108</v>
      </c>
      <c r="E72" s="1">
        <v>0.50902777777777775</v>
      </c>
      <c r="F72" s="1">
        <f>SUM(E72-D72)</f>
        <v>4.7916666666666663E-2</v>
      </c>
      <c r="G72" s="1" t="s">
        <v>61</v>
      </c>
      <c r="I72" s="1"/>
      <c r="L72" s="1"/>
      <c r="O72" s="1"/>
      <c r="R72" s="1">
        <f>SUM(Q72-P72)</f>
        <v>0</v>
      </c>
      <c r="S72" s="1" t="s">
        <v>64</v>
      </c>
    </row>
    <row r="73" spans="1:19" x14ac:dyDescent="0.2">
      <c r="D73" s="1"/>
      <c r="F73" s="1"/>
      <c r="G73" s="1"/>
      <c r="I73" s="1"/>
      <c r="L73" s="1"/>
      <c r="O73" s="1"/>
      <c r="R73" s="1"/>
      <c r="S73" s="1"/>
    </row>
    <row r="74" spans="1:19" x14ac:dyDescent="0.2">
      <c r="D74" s="1"/>
      <c r="F74" s="1"/>
      <c r="G74" s="1"/>
      <c r="I74" s="1"/>
      <c r="L74" s="1"/>
      <c r="O74" s="1"/>
      <c r="R74" s="1"/>
      <c r="S74" s="1"/>
    </row>
    <row r="75" spans="1:19" x14ac:dyDescent="0.2">
      <c r="A75" s="5" t="s">
        <v>66</v>
      </c>
      <c r="B75" s="5"/>
      <c r="D75" s="3"/>
      <c r="E75" s="4"/>
      <c r="F75" s="3"/>
      <c r="G75" s="3"/>
      <c r="H75" s="4"/>
      <c r="I75" s="3"/>
      <c r="J75" s="4"/>
      <c r="K75" s="4"/>
      <c r="L75" s="3"/>
      <c r="M75" s="4"/>
      <c r="N75" s="4"/>
      <c r="O75" s="3"/>
      <c r="P75" s="4"/>
      <c r="Q75" s="4"/>
      <c r="R75" s="1"/>
      <c r="S75" s="1"/>
    </row>
    <row r="76" spans="1:19" x14ac:dyDescent="0.2">
      <c r="A76" s="4">
        <v>48</v>
      </c>
      <c r="B76" s="4" t="s">
        <v>12</v>
      </c>
      <c r="C76" s="4"/>
      <c r="D76" s="3">
        <v>0.46388888888888885</v>
      </c>
      <c r="E76" s="3">
        <v>0.4826388888888889</v>
      </c>
      <c r="F76" s="3">
        <f>SUM(E76-D76)</f>
        <v>1.8750000000000044E-2</v>
      </c>
      <c r="G76" s="3">
        <v>0.48958333333333331</v>
      </c>
      <c r="H76" s="3">
        <v>0.50347222222222221</v>
      </c>
      <c r="I76" s="3">
        <f>SUM(H76-G76)</f>
        <v>1.3888888888888895E-2</v>
      </c>
      <c r="J76" s="3">
        <v>0.50972222222222219</v>
      </c>
      <c r="K76" s="3">
        <v>0.52361111111111114</v>
      </c>
      <c r="L76" s="3">
        <f>SUM(K76-J76)</f>
        <v>1.3888888888888951E-2</v>
      </c>
      <c r="M76" s="3">
        <v>0.53125</v>
      </c>
      <c r="N76" s="3">
        <v>0.5444444444444444</v>
      </c>
      <c r="O76" s="3">
        <f>SUM(N76-M76)</f>
        <v>1.3194444444444398E-2</v>
      </c>
      <c r="P76" s="3">
        <v>0.55138888888888882</v>
      </c>
      <c r="Q76" s="3">
        <v>0.56666666666666665</v>
      </c>
      <c r="R76" s="1">
        <f>SUM(Q76-P76)</f>
        <v>1.5277777777777835E-2</v>
      </c>
      <c r="S76" s="1">
        <f>SUM(O76+L76+I76+F76)</f>
        <v>5.9722222222222288E-2</v>
      </c>
    </row>
    <row r="77" spans="1:19" x14ac:dyDescent="0.2">
      <c r="A77" s="4">
        <v>41</v>
      </c>
      <c r="B77" s="4" t="s">
        <v>8</v>
      </c>
      <c r="C77" s="4"/>
      <c r="D77" s="3">
        <v>0.46180555555555558</v>
      </c>
      <c r="E77" s="3">
        <v>0.4826388888888889</v>
      </c>
      <c r="F77" s="3">
        <f>SUM(E77-D77)</f>
        <v>2.0833333333333315E-2</v>
      </c>
      <c r="G77" s="3">
        <v>0.48958333333333331</v>
      </c>
      <c r="H77" s="3">
        <v>0.50347222222222221</v>
      </c>
      <c r="I77" s="3">
        <f>SUM(H77-G77)</f>
        <v>1.3888888888888895E-2</v>
      </c>
      <c r="J77" s="3">
        <v>0.50972222222222219</v>
      </c>
      <c r="K77" s="3">
        <v>0.52430555555555558</v>
      </c>
      <c r="L77" s="3">
        <f>SUM(K77-J77)</f>
        <v>1.4583333333333393E-2</v>
      </c>
      <c r="M77" s="3">
        <v>0.53125</v>
      </c>
      <c r="N77" s="3">
        <v>0.5444444444444444</v>
      </c>
      <c r="O77" s="3">
        <f>SUM(N77-M77)</f>
        <v>1.3194444444444398E-2</v>
      </c>
      <c r="P77" s="4"/>
      <c r="Q77" s="4"/>
      <c r="R77" s="1">
        <f>SUM(Q77-P77)</f>
        <v>0</v>
      </c>
      <c r="S77" s="1">
        <f>SUM(O77+L77+I77+F77)</f>
        <v>6.25E-2</v>
      </c>
    </row>
    <row r="78" spans="1:19" x14ac:dyDescent="0.2">
      <c r="A78">
        <v>46</v>
      </c>
      <c r="B78" t="s">
        <v>47</v>
      </c>
      <c r="D78" s="3">
        <v>0.46319444444444446</v>
      </c>
      <c r="E78" s="3">
        <v>0.48888888888888887</v>
      </c>
      <c r="F78" s="3">
        <f>SUM(E78-D78)</f>
        <v>2.5694444444444409E-2</v>
      </c>
      <c r="G78" s="3">
        <v>0.50069444444444444</v>
      </c>
      <c r="H78" s="3">
        <v>0.51944444444444449</v>
      </c>
      <c r="I78" s="3">
        <f>SUM(H78-G78)</f>
        <v>1.8750000000000044E-2</v>
      </c>
      <c r="J78" s="3">
        <v>0.53263888888888888</v>
      </c>
      <c r="K78" s="3">
        <v>0.55138888888888882</v>
      </c>
      <c r="L78" s="3">
        <f>SUM(K78-J78)</f>
        <v>1.8749999999999933E-2</v>
      </c>
      <c r="M78" s="3">
        <v>0.55972222222222223</v>
      </c>
      <c r="N78" s="3">
        <v>0.57777777777777783</v>
      </c>
      <c r="O78" s="3">
        <f>SUM(N78-M78)</f>
        <v>1.8055555555555602E-2</v>
      </c>
      <c r="P78" s="4"/>
      <c r="Q78" s="4"/>
      <c r="R78" s="1">
        <f>SUM(Q78-P78)</f>
        <v>0</v>
      </c>
      <c r="S78" s="1">
        <f>SUM(O78+L78+I78+F78)</f>
        <v>8.1249999999999989E-2</v>
      </c>
    </row>
    <row r="79" spans="1:19" x14ac:dyDescent="0.2">
      <c r="A79">
        <v>59</v>
      </c>
      <c r="B79" t="s">
        <v>17</v>
      </c>
      <c r="D79" s="1">
        <v>0.46736111111111112</v>
      </c>
      <c r="E79" s="1">
        <v>0.49305555555555558</v>
      </c>
      <c r="F79" s="1">
        <f>SUM(E79-D79)</f>
        <v>2.5694444444444464E-2</v>
      </c>
      <c r="G79" s="1">
        <v>0.5</v>
      </c>
      <c r="H79" s="1">
        <v>0.52361111111111114</v>
      </c>
      <c r="I79" s="1">
        <f>SUM(H79-G79)</f>
        <v>2.3611111111111138E-2</v>
      </c>
      <c r="J79" s="1">
        <v>0.53055555555555556</v>
      </c>
      <c r="K79" s="1">
        <v>0.54722222222222217</v>
      </c>
      <c r="L79" s="1">
        <f>SUM(K79-J79)</f>
        <v>1.6666666666666607E-2</v>
      </c>
      <c r="M79" s="1">
        <v>0.5541666666666667</v>
      </c>
      <c r="N79" s="1">
        <v>0.57013888888888886</v>
      </c>
      <c r="O79" s="1">
        <f>SUM(N79-M79)</f>
        <v>1.5972222222222165E-2</v>
      </c>
      <c r="R79" s="1">
        <f>SUM(Q79-P79)</f>
        <v>0</v>
      </c>
      <c r="S79" s="1">
        <f>SUM(O79+L79+I79+F79)</f>
        <v>8.1944444444444375E-2</v>
      </c>
    </row>
    <row r="80" spans="1:19" x14ac:dyDescent="0.2">
      <c r="A80">
        <v>43</v>
      </c>
      <c r="B80" t="s">
        <v>10</v>
      </c>
      <c r="D80" s="3">
        <v>0.46249999999999997</v>
      </c>
      <c r="E80" s="3">
        <v>0.4909722222222222</v>
      </c>
      <c r="F80" s="3">
        <f>SUM(E80-D80)</f>
        <v>2.8472222222222232E-2</v>
      </c>
      <c r="G80" s="3">
        <v>0.49791666666666662</v>
      </c>
      <c r="H80" s="3">
        <v>0.5180555555555556</v>
      </c>
      <c r="I80" s="3">
        <f>SUM(H80-G80)</f>
        <v>2.0138888888888984E-2</v>
      </c>
      <c r="J80" s="3">
        <v>0.52708333333333335</v>
      </c>
      <c r="K80" s="3">
        <v>0.54375000000000007</v>
      </c>
      <c r="L80" s="3">
        <f>SUM(K80-J80)</f>
        <v>1.6666666666666718E-2</v>
      </c>
      <c r="M80" s="3">
        <v>0.5541666666666667</v>
      </c>
      <c r="N80" s="3">
        <v>0.5708333333333333</v>
      </c>
      <c r="O80" s="3">
        <f>SUM(N80-M80)</f>
        <v>1.6666666666666607E-2</v>
      </c>
      <c r="P80" s="4"/>
      <c r="Q80" s="4"/>
      <c r="R80" s="1">
        <f>SUM(Q80-P80)</f>
        <v>0</v>
      </c>
      <c r="S80" s="1">
        <f>SUM(O80+L80+I80+F80)</f>
        <v>8.1944444444444542E-2</v>
      </c>
    </row>
    <row r="81" spans="1:19" x14ac:dyDescent="0.2">
      <c r="A81">
        <v>47</v>
      </c>
      <c r="B81" t="s">
        <v>11</v>
      </c>
      <c r="D81" s="3">
        <v>0.46319444444444446</v>
      </c>
      <c r="E81" s="3">
        <v>0.48749999999999999</v>
      </c>
      <c r="F81" s="3">
        <f>SUM(E81-D81)</f>
        <v>2.4305555555555525E-2</v>
      </c>
      <c r="G81" s="3">
        <v>0.50069444444444444</v>
      </c>
      <c r="H81" s="3">
        <v>0.52152777777777781</v>
      </c>
      <c r="I81" s="3">
        <f>SUM(H81-G81)</f>
        <v>2.083333333333337E-2</v>
      </c>
      <c r="J81" s="3">
        <v>0.53333333333333333</v>
      </c>
      <c r="K81" s="3">
        <v>0.55208333333333337</v>
      </c>
      <c r="L81" s="3">
        <f>SUM(K81-J81)</f>
        <v>1.8750000000000044E-2</v>
      </c>
      <c r="M81" s="3">
        <v>0.55972222222222223</v>
      </c>
      <c r="N81" s="3">
        <v>0.57986111111111105</v>
      </c>
      <c r="O81" s="3">
        <f>SUM(N81-M81)</f>
        <v>2.0138888888888817E-2</v>
      </c>
      <c r="P81" s="4"/>
      <c r="Q81" s="4"/>
      <c r="R81" s="1">
        <f>SUM(Q81-P81)</f>
        <v>0</v>
      </c>
      <c r="S81" s="1">
        <f>SUM(O81+L81+I81+F81)</f>
        <v>8.4027777777777757E-2</v>
      </c>
    </row>
    <row r="82" spans="1:19" x14ac:dyDescent="0.2">
      <c r="A82">
        <v>56</v>
      </c>
      <c r="B82" t="s">
        <v>16</v>
      </c>
      <c r="D82" s="1">
        <v>0.46666666666666662</v>
      </c>
      <c r="E82" s="1">
        <v>0.49722222222222223</v>
      </c>
      <c r="F82" s="1">
        <f>SUM(E82-D82)</f>
        <v>3.0555555555555614E-2</v>
      </c>
      <c r="G82" s="1">
        <v>0.50763888888888886</v>
      </c>
      <c r="H82" s="1">
        <v>0.52847222222222223</v>
      </c>
      <c r="I82" s="1">
        <f>SUM(H82-G82)</f>
        <v>2.083333333333337E-2</v>
      </c>
      <c r="J82" s="1">
        <v>0.54027777777777775</v>
      </c>
      <c r="K82" s="1">
        <v>0.55902777777777779</v>
      </c>
      <c r="L82" s="1">
        <f>SUM(K82-J82)</f>
        <v>1.8750000000000044E-2</v>
      </c>
      <c r="M82" s="1">
        <v>0.57430555555555551</v>
      </c>
      <c r="N82" s="1">
        <v>0.59305555555555556</v>
      </c>
      <c r="O82" s="1">
        <f>SUM(N82-M82)</f>
        <v>1.8750000000000044E-2</v>
      </c>
      <c r="R82" s="1">
        <f>SUM(Q82-P82)</f>
        <v>0</v>
      </c>
      <c r="S82" s="1">
        <f>SUM(O82+L82+I82+F82)</f>
        <v>8.8888888888889073E-2</v>
      </c>
    </row>
    <row r="83" spans="1:19" x14ac:dyDescent="0.2">
      <c r="A83">
        <v>40</v>
      </c>
      <c r="B83" t="s">
        <v>7</v>
      </c>
      <c r="D83" s="3">
        <v>0.46249999999999997</v>
      </c>
      <c r="E83" s="3">
        <v>0.48958333333333331</v>
      </c>
      <c r="F83" s="3">
        <f>SUM(E83-D83)</f>
        <v>2.7083333333333348E-2</v>
      </c>
      <c r="G83" s="3">
        <v>0.49791666666666662</v>
      </c>
      <c r="H83" s="3">
        <v>0.5180555555555556</v>
      </c>
      <c r="I83" s="3">
        <f>SUM(H83-G83)</f>
        <v>2.0138888888888984E-2</v>
      </c>
      <c r="J83" s="3">
        <v>0.52569444444444446</v>
      </c>
      <c r="K83" s="3">
        <v>0.54375000000000007</v>
      </c>
      <c r="L83" s="3">
        <f>SUM(K83-J83)</f>
        <v>1.8055555555555602E-2</v>
      </c>
      <c r="M83" s="3">
        <v>0.55555555555555558</v>
      </c>
      <c r="N83" s="3">
        <v>0.57916666666666672</v>
      </c>
      <c r="O83" s="3">
        <f>SUM(N83-M83)</f>
        <v>2.3611111111111138E-2</v>
      </c>
      <c r="P83" s="4"/>
      <c r="Q83" s="4"/>
      <c r="R83" s="1">
        <f>SUM(Q83-P83)</f>
        <v>0</v>
      </c>
      <c r="S83" s="1">
        <f>SUM(O83+L83+I83+F83)</f>
        <v>8.8888888888889073E-2</v>
      </c>
    </row>
    <row r="84" spans="1:19" x14ac:dyDescent="0.2">
      <c r="A84">
        <v>53</v>
      </c>
      <c r="B84" t="s">
        <v>15</v>
      </c>
      <c r="D84" s="1">
        <v>0.46527777777777773</v>
      </c>
      <c r="E84" s="1">
        <v>0.5131944444444444</v>
      </c>
      <c r="F84" s="1">
        <f>SUM(E84-D84)</f>
        <v>4.7916666666666663E-2</v>
      </c>
      <c r="G84" s="1">
        <v>0.53819444444444442</v>
      </c>
      <c r="H84" s="1">
        <v>0.55972222222222223</v>
      </c>
      <c r="I84" s="1">
        <f>SUM(H84-G84)</f>
        <v>2.1527777777777812E-2</v>
      </c>
      <c r="J84" s="1">
        <v>0.56111111111111112</v>
      </c>
      <c r="K84" s="1">
        <v>0.58402777777777781</v>
      </c>
      <c r="L84" s="1">
        <f>SUM(K84-J84)</f>
        <v>2.2916666666666696E-2</v>
      </c>
      <c r="O84" s="1">
        <f>SUM(N84-M84)</f>
        <v>0</v>
      </c>
      <c r="R84" s="1">
        <f>SUM(Q84-P84)</f>
        <v>0</v>
      </c>
      <c r="S84" s="1">
        <f>SUM(O84+L84+I84+F84)</f>
        <v>9.2361111111111172E-2</v>
      </c>
    </row>
    <row r="85" spans="1:19" x14ac:dyDescent="0.2">
      <c r="A85">
        <v>60</v>
      </c>
      <c r="B85" t="s">
        <v>18</v>
      </c>
      <c r="D85" s="1">
        <v>0.46736111111111112</v>
      </c>
      <c r="E85" s="1">
        <v>0.49374999999999997</v>
      </c>
      <c r="F85" s="1">
        <f>SUM(E85-D85)</f>
        <v>2.6388888888888851E-2</v>
      </c>
      <c r="G85" s="1">
        <v>0.50069444444444444</v>
      </c>
      <c r="H85" s="1">
        <v>0.52361111111111114</v>
      </c>
      <c r="I85" s="1">
        <f>SUM(H85-G85)</f>
        <v>2.2916666666666696E-2</v>
      </c>
      <c r="J85" s="1">
        <v>0.53194444444444444</v>
      </c>
      <c r="K85" s="1">
        <v>0.55277777777777781</v>
      </c>
      <c r="L85" s="1">
        <f>SUM(K85-J85)</f>
        <v>2.083333333333337E-2</v>
      </c>
      <c r="M85" s="1">
        <v>0.55694444444444446</v>
      </c>
      <c r="N85" s="1">
        <v>0.57986111111111105</v>
      </c>
      <c r="O85" s="1">
        <f>SUM(N85-M85)</f>
        <v>2.2916666666666585E-2</v>
      </c>
      <c r="R85" s="1">
        <f>SUM(Q85-P85)</f>
        <v>0</v>
      </c>
      <c r="S85" s="1">
        <f>SUM(O85+L85+I85+F85)</f>
        <v>9.3055555555555503E-2</v>
      </c>
    </row>
    <row r="86" spans="1:19" x14ac:dyDescent="0.2">
      <c r="A86">
        <v>65</v>
      </c>
      <c r="B86" t="s">
        <v>55</v>
      </c>
      <c r="D86" s="1">
        <v>0.4680555555555555</v>
      </c>
      <c r="E86" s="1">
        <v>0.50902777777777775</v>
      </c>
      <c r="F86" s="1">
        <f>SUM(E86-D86)</f>
        <v>4.0972222222222243E-2</v>
      </c>
      <c r="G86" s="1">
        <v>0.51736111111111105</v>
      </c>
      <c r="H86" s="1">
        <v>0.54513888888888895</v>
      </c>
      <c r="I86" s="1">
        <f>SUM(H86-G86)</f>
        <v>2.7777777777777901E-2</v>
      </c>
      <c r="J86" s="1">
        <v>0.55069444444444449</v>
      </c>
      <c r="K86" s="1">
        <v>0.57500000000000007</v>
      </c>
      <c r="L86" s="1">
        <f>SUM(K86-J86)</f>
        <v>2.430555555555558E-2</v>
      </c>
      <c r="O86" s="1">
        <f>SUM(N86-M86)</f>
        <v>0</v>
      </c>
      <c r="R86" s="1">
        <f>SUM(Q86-P86)</f>
        <v>0</v>
      </c>
      <c r="S86" s="1">
        <f>SUM(O86+L86+I86+F86)</f>
        <v>9.3055555555555725E-2</v>
      </c>
    </row>
    <row r="87" spans="1:19" x14ac:dyDescent="0.2">
      <c r="A87">
        <v>42</v>
      </c>
      <c r="B87" t="s">
        <v>9</v>
      </c>
      <c r="D87" s="1">
        <v>0.46249999999999997</v>
      </c>
      <c r="E87" s="1">
        <v>0.50694444444444442</v>
      </c>
      <c r="F87" s="1">
        <f>SUM(E87-D87)</f>
        <v>4.4444444444444453E-2</v>
      </c>
      <c r="G87" s="1">
        <v>0.51527777777777783</v>
      </c>
      <c r="H87" s="1">
        <v>0.54027777777777775</v>
      </c>
      <c r="I87" s="1">
        <f>SUM(H87-G87)</f>
        <v>2.4999999999999911E-2</v>
      </c>
      <c r="J87" s="1">
        <v>0.5493055555555556</v>
      </c>
      <c r="K87" s="1">
        <v>0.57222222222222219</v>
      </c>
      <c r="L87" s="1">
        <f>SUM(K87-J87)</f>
        <v>2.2916666666666585E-2</v>
      </c>
      <c r="M87" s="1">
        <v>0.58263888888888882</v>
      </c>
      <c r="N87" s="1">
        <v>0.60555555555555551</v>
      </c>
      <c r="O87" s="1">
        <f>SUM(N87-M87)</f>
        <v>2.2916666666666696E-2</v>
      </c>
      <c r="P87" s="1"/>
      <c r="R87" s="1">
        <f>SUM(Q87-P87)</f>
        <v>0</v>
      </c>
      <c r="S87" s="1">
        <f>SUM(O87+L87+I87+F87)</f>
        <v>0.11527777777777765</v>
      </c>
    </row>
    <row r="88" spans="1:19" x14ac:dyDescent="0.2">
      <c r="A88">
        <v>49</v>
      </c>
      <c r="B88" t="s">
        <v>48</v>
      </c>
      <c r="D88" s="1">
        <v>0.46388888888888885</v>
      </c>
      <c r="F88" s="1" t="s">
        <v>61</v>
      </c>
      <c r="G88" s="1"/>
      <c r="I88" s="1"/>
      <c r="L88" s="1"/>
      <c r="O88" s="1"/>
      <c r="R88" s="1"/>
      <c r="S88" s="1" t="s">
        <v>64</v>
      </c>
    </row>
    <row r="89" spans="1:19" x14ac:dyDescent="0.2">
      <c r="A89">
        <v>50</v>
      </c>
      <c r="B89" t="s">
        <v>13</v>
      </c>
      <c r="D89" s="1">
        <v>0.46458333333333335</v>
      </c>
      <c r="E89" s="1">
        <v>0.51597222222222217</v>
      </c>
      <c r="F89" s="1">
        <f>SUM(E89-D89)</f>
        <v>5.1388888888888817E-2</v>
      </c>
      <c r="G89" s="1" t="s">
        <v>61</v>
      </c>
      <c r="I89" s="1"/>
      <c r="L89" s="1"/>
      <c r="O89" s="1"/>
      <c r="R89" s="1"/>
      <c r="S89" s="1" t="s">
        <v>64</v>
      </c>
    </row>
    <row r="90" spans="1:19" x14ac:dyDescent="0.2">
      <c r="A90">
        <v>51</v>
      </c>
      <c r="B90" t="s">
        <v>49</v>
      </c>
      <c r="D90" s="3">
        <v>0.46458333333333335</v>
      </c>
      <c r="E90" s="3">
        <v>0.50555555555555554</v>
      </c>
      <c r="F90" s="3">
        <f>SUM(E90-D90)</f>
        <v>4.0972222222222188E-2</v>
      </c>
      <c r="G90" s="3" t="s">
        <v>61</v>
      </c>
      <c r="H90" s="4"/>
      <c r="I90" s="3"/>
      <c r="J90" s="4"/>
      <c r="K90" s="4"/>
      <c r="L90" s="3"/>
      <c r="M90" s="4"/>
      <c r="N90" s="4"/>
      <c r="O90" s="3"/>
      <c r="P90" s="4"/>
      <c r="Q90" s="4"/>
      <c r="R90" s="1"/>
      <c r="S90" s="1" t="s">
        <v>64</v>
      </c>
    </row>
    <row r="91" spans="1:19" x14ac:dyDescent="0.2">
      <c r="A91">
        <v>54</v>
      </c>
      <c r="B91" t="s">
        <v>50</v>
      </c>
      <c r="D91" s="1">
        <v>0.46666666666666662</v>
      </c>
      <c r="E91" s="1">
        <v>0.49513888888888885</v>
      </c>
      <c r="F91" s="1">
        <f>SUM(E91-D91)</f>
        <v>2.8472222222222232E-2</v>
      </c>
      <c r="G91" s="1">
        <v>0.50694444444444442</v>
      </c>
      <c r="H91" s="1">
        <v>0.53055555555555556</v>
      </c>
      <c r="I91" s="1">
        <f>SUM(H91-G91)</f>
        <v>2.3611111111111138E-2</v>
      </c>
      <c r="J91" s="1">
        <v>0.54166666666666663</v>
      </c>
      <c r="K91" s="1">
        <v>0.56805555555555554</v>
      </c>
      <c r="L91" s="1">
        <f>SUM(K91-J91)</f>
        <v>2.6388888888888906E-2</v>
      </c>
      <c r="O91" s="1"/>
      <c r="R91" s="1"/>
      <c r="S91" s="1" t="s">
        <v>64</v>
      </c>
    </row>
    <row r="92" spans="1:19" x14ac:dyDescent="0.2">
      <c r="A92">
        <v>55</v>
      </c>
      <c r="B92" t="s">
        <v>51</v>
      </c>
      <c r="D92" s="1">
        <v>0.46597222222222223</v>
      </c>
      <c r="E92" s="1">
        <v>0.49652777777777773</v>
      </c>
      <c r="F92" s="1">
        <f>SUM(E92-D92)</f>
        <v>3.0555555555555503E-2</v>
      </c>
      <c r="G92" s="1">
        <v>0.50694444444444442</v>
      </c>
      <c r="H92" s="1">
        <v>0.53680555555555554</v>
      </c>
      <c r="I92" s="1">
        <f>SUM(H92-G92)</f>
        <v>2.9861111111111116E-2</v>
      </c>
      <c r="J92" s="1">
        <v>0.54513888888888895</v>
      </c>
      <c r="K92" s="1">
        <v>0.56458333333333333</v>
      </c>
      <c r="L92" s="1">
        <f>SUM(K92-J92)</f>
        <v>1.9444444444444375E-2</v>
      </c>
      <c r="O92" s="1"/>
      <c r="R92" s="1"/>
      <c r="S92" s="1" t="s">
        <v>64</v>
      </c>
    </row>
    <row r="93" spans="1:19" x14ac:dyDescent="0.2">
      <c r="A93">
        <v>52</v>
      </c>
      <c r="B93" t="s">
        <v>14</v>
      </c>
      <c r="D93" s="1">
        <v>0.46527777777777773</v>
      </c>
      <c r="E93" s="1">
        <v>0.48194444444444445</v>
      </c>
      <c r="F93" s="1">
        <f>SUM(E93-D93)</f>
        <v>1.6666666666666718E-2</v>
      </c>
      <c r="G93" s="1">
        <v>0.49722222222222223</v>
      </c>
      <c r="H93" s="1">
        <v>0.51666666666666672</v>
      </c>
      <c r="I93" s="1">
        <f>SUM(H93-G93)</f>
        <v>1.9444444444444486E-2</v>
      </c>
      <c r="J93" s="1">
        <v>0.52708333333333335</v>
      </c>
      <c r="K93" s="1">
        <v>0.55277777777777781</v>
      </c>
      <c r="L93" s="1">
        <f>SUM(K93-J93)</f>
        <v>2.5694444444444464E-2</v>
      </c>
      <c r="M93" t="s">
        <v>61</v>
      </c>
      <c r="O93" s="1"/>
      <c r="R93" s="1"/>
      <c r="S93" s="1" t="s">
        <v>64</v>
      </c>
    </row>
    <row r="94" spans="1:19" x14ac:dyDescent="0.2">
      <c r="A94" s="4">
        <v>58</v>
      </c>
      <c r="B94" s="4" t="s">
        <v>52</v>
      </c>
      <c r="C94" s="4"/>
      <c r="D94" s="3">
        <v>0.46666666666666662</v>
      </c>
      <c r="E94" t="s">
        <v>64</v>
      </c>
      <c r="F94" s="1"/>
      <c r="G94" s="1"/>
      <c r="I94" s="1"/>
      <c r="L94" s="1"/>
      <c r="O94" s="1"/>
      <c r="R94" s="1"/>
      <c r="S94" s="1" t="s">
        <v>64</v>
      </c>
    </row>
    <row r="95" spans="1:19" x14ac:dyDescent="0.2">
      <c r="A95">
        <v>61</v>
      </c>
      <c r="B95" t="s">
        <v>53</v>
      </c>
      <c r="D95" s="1" t="s">
        <v>62</v>
      </c>
      <c r="E95" s="1"/>
      <c r="F95" s="1"/>
      <c r="G95" s="1"/>
      <c r="I95" s="1"/>
      <c r="L95" s="1"/>
      <c r="O95" s="1"/>
      <c r="R95" s="1"/>
      <c r="S95" s="1"/>
    </row>
    <row r="96" spans="1:19" x14ac:dyDescent="0.2">
      <c r="A96">
        <v>62</v>
      </c>
      <c r="B96" t="s">
        <v>54</v>
      </c>
      <c r="D96" s="1" t="s">
        <v>62</v>
      </c>
      <c r="F96" s="1"/>
      <c r="G96" s="1"/>
      <c r="I96" s="1"/>
      <c r="L96" s="1"/>
      <c r="O96" s="1"/>
      <c r="R96" s="1"/>
      <c r="S96" s="1"/>
    </row>
    <row r="97" spans="1:19" x14ac:dyDescent="0.2">
      <c r="D97" s="1"/>
      <c r="F97" s="1"/>
      <c r="G97" s="1"/>
      <c r="I97" s="1"/>
      <c r="L97" s="1"/>
      <c r="O97" s="1"/>
      <c r="R97" s="1"/>
      <c r="S97" s="1"/>
    </row>
    <row r="98" spans="1:19" x14ac:dyDescent="0.2">
      <c r="B98" s="5" t="s">
        <v>67</v>
      </c>
      <c r="C98" s="5"/>
      <c r="D98" s="1"/>
      <c r="F98" s="1"/>
      <c r="G98" s="1"/>
      <c r="I98" s="1"/>
      <c r="L98" s="1"/>
      <c r="O98" s="1"/>
      <c r="R98" s="1"/>
      <c r="S98" s="1"/>
    </row>
    <row r="99" spans="1:19" x14ac:dyDescent="0.2">
      <c r="A99">
        <v>71</v>
      </c>
      <c r="B99" t="s">
        <v>20</v>
      </c>
      <c r="D99" s="1">
        <v>0.4694444444444445</v>
      </c>
      <c r="E99" s="1">
        <v>0.4993055555555555</v>
      </c>
      <c r="F99" s="1">
        <f>SUM(E99-D99)</f>
        <v>2.9861111111111005E-2</v>
      </c>
      <c r="G99" s="1">
        <v>0.50763888888888886</v>
      </c>
      <c r="H99" s="1">
        <v>0.52916666666666667</v>
      </c>
      <c r="I99" s="1">
        <f>SUM(H99-G99)</f>
        <v>2.1527777777777812E-2</v>
      </c>
      <c r="J99" s="1">
        <v>0.53611111111111109</v>
      </c>
      <c r="K99" s="1">
        <v>0.55555555555555558</v>
      </c>
      <c r="L99" s="1">
        <f>SUM(K99-J99)</f>
        <v>1.9444444444444486E-2</v>
      </c>
      <c r="O99" s="1">
        <f>SUM(N99-M99)</f>
        <v>0</v>
      </c>
      <c r="R99" s="1">
        <f>SUM(Q99-P99)</f>
        <v>0</v>
      </c>
      <c r="S99" s="1">
        <f>SUM(R99+O99+L99+I99+F99)</f>
        <v>7.0833333333333304E-2</v>
      </c>
    </row>
    <row r="100" spans="1:19" x14ac:dyDescent="0.2">
      <c r="A100">
        <v>78</v>
      </c>
      <c r="B100" t="s">
        <v>25</v>
      </c>
      <c r="D100" s="1">
        <v>0.47083333333333338</v>
      </c>
      <c r="E100" s="1">
        <v>0.50694444444444442</v>
      </c>
      <c r="F100" s="1">
        <f>SUM(E100-D100)</f>
        <v>3.6111111111111038E-2</v>
      </c>
      <c r="G100" s="1">
        <v>0.51458333333333328</v>
      </c>
      <c r="H100" s="1">
        <v>0.53611111111111109</v>
      </c>
      <c r="I100" s="1">
        <f>SUM(H100-G100)</f>
        <v>2.1527777777777812E-2</v>
      </c>
      <c r="J100" s="1">
        <v>0.55277777777777781</v>
      </c>
      <c r="K100" s="1">
        <v>0.57013888888888886</v>
      </c>
      <c r="L100" s="1">
        <f>SUM(K100-J100)</f>
        <v>1.7361111111111049E-2</v>
      </c>
      <c r="M100" s="1">
        <v>0.57708333333333328</v>
      </c>
      <c r="N100" s="1">
        <v>0.59513888888888888</v>
      </c>
      <c r="O100" s="1">
        <f>SUM(K100-J100)</f>
        <v>1.7361111111111049E-2</v>
      </c>
      <c r="R100" s="1">
        <f>SUM(Q100-P100)</f>
        <v>0</v>
      </c>
      <c r="S100" s="1">
        <f>SUM(F100+I100+L100)</f>
        <v>7.49999999999999E-2</v>
      </c>
    </row>
    <row r="101" spans="1:19" x14ac:dyDescent="0.2">
      <c r="A101">
        <v>81</v>
      </c>
      <c r="B101" t="s">
        <v>26</v>
      </c>
      <c r="D101" s="1">
        <v>0.47152777777777777</v>
      </c>
      <c r="E101" s="1">
        <v>0.49374999999999997</v>
      </c>
      <c r="F101" s="1">
        <f>SUM(E101-D101)</f>
        <v>2.2222222222222199E-2</v>
      </c>
      <c r="G101" s="1">
        <v>0.4993055555555555</v>
      </c>
      <c r="H101" s="1">
        <v>0.53749999999999998</v>
      </c>
      <c r="I101" s="1">
        <f>SUM(H101-G101)</f>
        <v>3.8194444444444475E-2</v>
      </c>
      <c r="J101" s="1">
        <v>0.54375000000000007</v>
      </c>
      <c r="K101" s="1">
        <v>0.56111111111111112</v>
      </c>
      <c r="L101" s="1">
        <f>SUM(K101-J101)</f>
        <v>1.7361111111111049E-2</v>
      </c>
      <c r="M101" s="1">
        <v>0.56805555555555554</v>
      </c>
      <c r="N101" s="1">
        <v>0.5805555555555556</v>
      </c>
      <c r="O101" s="1">
        <f>SUM(N101-K101)</f>
        <v>1.9444444444444486E-2</v>
      </c>
      <c r="R101" s="1">
        <f>SUM(Q101-P101)</f>
        <v>0</v>
      </c>
      <c r="S101" s="1">
        <f>SUM(F101+I101+L101)</f>
        <v>7.7777777777777724E-2</v>
      </c>
    </row>
    <row r="102" spans="1:19" x14ac:dyDescent="0.2">
      <c r="A102">
        <v>70</v>
      </c>
      <c r="B102" t="s">
        <v>19</v>
      </c>
      <c r="D102" s="1">
        <v>0.4680555555555555</v>
      </c>
      <c r="E102" s="1">
        <v>0.50277777777777777</v>
      </c>
      <c r="F102" s="1">
        <f>SUM(E102-D102)</f>
        <v>3.4722222222222265E-2</v>
      </c>
      <c r="G102" s="1">
        <v>0.50763888888888886</v>
      </c>
      <c r="H102" s="1">
        <v>0.53402777777777777</v>
      </c>
      <c r="I102" s="1">
        <f>SUM(H102-G102)</f>
        <v>2.6388888888888906E-2</v>
      </c>
      <c r="J102" s="1">
        <v>0.54027777777777775</v>
      </c>
      <c r="K102" s="1">
        <v>0.56458333333333333</v>
      </c>
      <c r="L102" s="1">
        <f>SUM(K102-J102)</f>
        <v>2.430555555555558E-2</v>
      </c>
      <c r="O102" s="1">
        <f>SUM(N102-M102)</f>
        <v>0</v>
      </c>
      <c r="R102" s="1">
        <f>SUM(Q102-P102)</f>
        <v>0</v>
      </c>
      <c r="S102" s="1">
        <f>SUM(R102+O102+L102+I102+F102)</f>
        <v>8.5416666666666752E-2</v>
      </c>
    </row>
    <row r="103" spans="1:19" x14ac:dyDescent="0.2">
      <c r="A103">
        <v>77</v>
      </c>
      <c r="B103" t="s">
        <v>24</v>
      </c>
      <c r="D103" s="1">
        <v>0.47083333333333338</v>
      </c>
      <c r="E103" s="1">
        <v>0.52152777777777781</v>
      </c>
      <c r="F103" s="1">
        <f>SUM(E103-D103)</f>
        <v>5.0694444444444431E-2</v>
      </c>
      <c r="G103" s="1">
        <v>0.52708333333333335</v>
      </c>
      <c r="H103" s="1">
        <v>0.56111111111111112</v>
      </c>
      <c r="I103" s="1">
        <f>SUM(H103-G103)</f>
        <v>3.4027777777777768E-2</v>
      </c>
      <c r="J103" s="1">
        <v>0.57291666666666663</v>
      </c>
      <c r="K103" s="1">
        <v>0.60486111111111118</v>
      </c>
      <c r="L103" s="1">
        <f>SUM(K103-J103)</f>
        <v>3.1944444444444553E-2</v>
      </c>
      <c r="O103" s="1">
        <f>SUM(N103-M103)</f>
        <v>0</v>
      </c>
      <c r="R103" s="1">
        <f>SUM(Q103-P103)</f>
        <v>0</v>
      </c>
      <c r="S103" s="1">
        <f>SUM(R103+L103+I103+F103)</f>
        <v>0.11666666666666675</v>
      </c>
    </row>
    <row r="104" spans="1:19" x14ac:dyDescent="0.2">
      <c r="A104">
        <v>72</v>
      </c>
      <c r="B104" t="s">
        <v>21</v>
      </c>
      <c r="D104" s="1">
        <v>0.4694444444444445</v>
      </c>
      <c r="E104" t="s">
        <v>61</v>
      </c>
      <c r="F104" s="1"/>
      <c r="G104" s="1"/>
      <c r="I104" s="1"/>
      <c r="L104" s="1"/>
      <c r="O104" s="1"/>
      <c r="R104" s="1"/>
      <c r="S104" s="1" t="s">
        <v>64</v>
      </c>
    </row>
    <row r="105" spans="1:19" x14ac:dyDescent="0.2">
      <c r="A105">
        <v>73</v>
      </c>
      <c r="B105" s="4" t="s">
        <v>56</v>
      </c>
      <c r="C105" s="4"/>
      <c r="D105" s="3">
        <v>0.47013888888888888</v>
      </c>
      <c r="E105" s="4"/>
      <c r="F105" s="3" t="s">
        <v>61</v>
      </c>
      <c r="G105" s="1"/>
      <c r="I105" s="1"/>
      <c r="L105" s="1"/>
      <c r="O105" s="1"/>
      <c r="R105" s="1"/>
      <c r="S105" s="1" t="s">
        <v>64</v>
      </c>
    </row>
    <row r="106" spans="1:19" x14ac:dyDescent="0.2">
      <c r="A106">
        <v>74</v>
      </c>
      <c r="B106" t="s">
        <v>22</v>
      </c>
      <c r="D106" s="1">
        <v>0.47013888888888888</v>
      </c>
      <c r="E106" s="1">
        <v>0.55069444444444449</v>
      </c>
      <c r="F106" s="1">
        <f>SUM(E106-D106)</f>
        <v>8.0555555555555602E-2</v>
      </c>
      <c r="G106" s="1" t="s">
        <v>61</v>
      </c>
      <c r="I106" s="1"/>
      <c r="L106" s="1"/>
      <c r="O106" s="1"/>
      <c r="R106" s="1"/>
      <c r="S106" s="1" t="s">
        <v>64</v>
      </c>
    </row>
    <row r="107" spans="1:19" x14ac:dyDescent="0.2">
      <c r="A107">
        <v>75</v>
      </c>
      <c r="B107" t="s">
        <v>23</v>
      </c>
      <c r="D107" s="1">
        <v>0.47083333333333338</v>
      </c>
      <c r="E107" s="1">
        <v>0.54097222222222219</v>
      </c>
      <c r="F107" s="1">
        <f>SUM(E107-D107)</f>
        <v>7.0138888888888806E-2</v>
      </c>
      <c r="G107" s="1" t="s">
        <v>61</v>
      </c>
      <c r="I107" s="1"/>
      <c r="L107" s="1"/>
      <c r="O107" s="1"/>
      <c r="R107" s="1"/>
      <c r="S107" s="1" t="s">
        <v>64</v>
      </c>
    </row>
    <row r="108" spans="1:19" x14ac:dyDescent="0.2">
      <c r="A108">
        <v>82</v>
      </c>
      <c r="B108" t="s">
        <v>57</v>
      </c>
      <c r="D108" s="1" t="s">
        <v>62</v>
      </c>
      <c r="F108" s="1"/>
      <c r="G108" s="1"/>
      <c r="I108" s="1"/>
      <c r="L108" s="1"/>
      <c r="O108" s="1"/>
      <c r="R108" s="1"/>
      <c r="S108" s="1"/>
    </row>
  </sheetData>
  <sortState xmlns:xlrd2="http://schemas.microsoft.com/office/spreadsheetml/2017/richdata2" ref="A99:S103">
    <sortCondition ref="S99:S103"/>
  </sortState>
  <pageMargins left="0.7" right="0.7" top="0.75" bottom="0.75" header="0.3" footer="0.3"/>
  <pageSetup paperSize="9" orientation="portrait" horizontalDpi="0" verticalDpi="0" copies="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thomson</dc:creator>
  <cp:lastModifiedBy>caroline thomson</cp:lastModifiedBy>
  <cp:lastPrinted>2021-07-09T19:04:13Z</cp:lastPrinted>
  <dcterms:created xsi:type="dcterms:W3CDTF">2021-07-08T18:41:59Z</dcterms:created>
  <dcterms:modified xsi:type="dcterms:W3CDTF">2021-07-10T16:36:06Z</dcterms:modified>
</cp:coreProperties>
</file>